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C:\Users\srmsc\Documents\RBLS\Strategic Transformation Committee\Project programme\"/>
    </mc:Choice>
  </mc:AlternateContent>
  <xr:revisionPtr revIDLastSave="0" documentId="8_{76308A09-3A90-4507-BB07-743C8E4055A6}" xr6:coauthVersionLast="47" xr6:coauthVersionMax="47" xr10:uidLastSave="{00000000-0000-0000-0000-000000000000}"/>
  <bookViews>
    <workbookView xWindow="-96" yWindow="-96" windowWidth="23232" windowHeight="13872" xr2:uid="{00000000-000D-0000-FFFF-FFFF00000000}"/>
  </bookViews>
  <sheets>
    <sheet name="GanttChart" sheetId="9" r:id="rId1"/>
    <sheet name="Drop down menus" sheetId="10" r:id="rId2"/>
    <sheet name="Help" sheetId="6" r:id="rId3"/>
  </sheets>
  <definedNames>
    <definedName name="_xlnm._FilterDatabase" localSheetId="0" hidden="1">GanttChart!$A$4:$H$63</definedName>
    <definedName name="prevWBS" localSheetId="0">GanttChart!$A1048576</definedName>
    <definedName name="_xlnm.Print_Area" localSheetId="0">GanttChart!$A$1:$BM$63</definedName>
    <definedName name="_xlnm.Print_Titles" localSheetId="0">GanttChart!$1:$4</definedName>
    <definedName name="valuevx">42.314159</definedName>
    <definedName name="vertex42_copyright" hidden="1">"© 2006-2018 Vertex42 LLC"</definedName>
    <definedName name="vertex42_id" hidden="1">"gantt-chart_L.xlsx"</definedName>
    <definedName name="vertex42_title" hidden="1">"Gantt Chart Template"</definedName>
  </definedNames>
  <calcPr calcId="181029"/>
</workbook>
</file>

<file path=xl/calcChain.xml><?xml version="1.0" encoding="utf-8"?>
<calcChain xmlns="http://schemas.openxmlformats.org/spreadsheetml/2006/main">
  <c r="J3" i="9" l="1"/>
  <c r="K3" i="9" s="1"/>
  <c r="L3" i="9" s="1"/>
  <c r="G61" i="9"/>
  <c r="J2" i="9" l="1"/>
  <c r="J1" i="9" l="1"/>
  <c r="G35" i="9" l="1"/>
  <c r="M3" i="9" l="1"/>
  <c r="N3" i="9" l="1"/>
  <c r="M2" i="9" l="1"/>
  <c r="O3" i="9"/>
  <c r="P3" i="9" l="1"/>
  <c r="Q3" i="9" l="1"/>
  <c r="O2" i="9"/>
  <c r="R3" i="9" l="1"/>
  <c r="Q2" i="9" l="1"/>
  <c r="S3" i="9"/>
  <c r="T3" i="9" l="1"/>
  <c r="S2" i="9" l="1"/>
  <c r="U3" i="9"/>
  <c r="V3" i="9" s="1"/>
  <c r="W3" i="9" l="1"/>
  <c r="X3" i="9" s="1"/>
  <c r="U2" i="9"/>
  <c r="W2" i="9" l="1"/>
  <c r="Y3" i="9"/>
  <c r="Z3" i="9" s="1"/>
  <c r="AA3" i="9" l="1"/>
  <c r="AB3" i="9" s="1"/>
  <c r="Y2" i="9"/>
  <c r="AC3" i="9" l="1"/>
  <c r="AD3" i="9" s="1"/>
  <c r="AA2" i="9"/>
  <c r="AC2" i="9" l="1"/>
  <c r="AE3" i="9"/>
  <c r="AF3" i="9" s="1"/>
  <c r="AE2" i="9" l="1"/>
  <c r="AG3" i="9"/>
  <c r="AH3" i="9" s="1"/>
  <c r="AI3" i="9" l="1"/>
  <c r="AJ3" i="9" s="1"/>
  <c r="Q1" i="9"/>
  <c r="AI2" i="9" l="1"/>
  <c r="AK3" i="9"/>
  <c r="AL3" i="9" s="1"/>
  <c r="AK2" i="9" l="1"/>
  <c r="AM3" i="9"/>
  <c r="AN3" i="9" s="1"/>
  <c r="AM2" i="9" l="1"/>
  <c r="AO3" i="9"/>
  <c r="AP3" i="9" s="1"/>
  <c r="AO2" i="9" l="1"/>
  <c r="AQ3" i="9"/>
  <c r="AR3" i="9" s="1"/>
  <c r="AQ2" i="9" l="1"/>
  <c r="AS3" i="9"/>
  <c r="AT3" i="9" s="1"/>
  <c r="AU3" i="9" l="1"/>
  <c r="AV3" i="9" s="1"/>
  <c r="AS2" i="9"/>
  <c r="AU2" i="9" l="1"/>
  <c r="AW3" i="9"/>
  <c r="AX3" i="9" s="1"/>
  <c r="AY3" i="9" l="1"/>
  <c r="AZ3" i="9" s="1"/>
  <c r="AW2" i="9"/>
  <c r="BA3" i="9" l="1"/>
  <c r="BB3" i="9" s="1"/>
  <c r="AY2" i="9"/>
  <c r="BA2" i="9" l="1"/>
  <c r="BC3" i="9"/>
  <c r="BD3" i="9" s="1"/>
  <c r="BE3" i="9" l="1"/>
  <c r="BF3" i="9" s="1"/>
  <c r="BC2" i="9"/>
  <c r="BG3" i="9" l="1"/>
  <c r="BH3" i="9" s="1"/>
  <c r="AO1" i="9"/>
  <c r="BE2" i="9"/>
  <c r="BI3" i="9" l="1"/>
  <c r="BJ3" i="9" s="1"/>
  <c r="BG2" i="9"/>
  <c r="BI2" i="9" l="1"/>
  <c r="BK3" i="9"/>
  <c r="BL3" i="9" s="1"/>
  <c r="BK2" i="9" l="1"/>
  <c r="BM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Simon Middlemas</author>
    <author>Vertex42.com Templates</author>
  </authors>
  <commentList>
    <comment ref="A4" authorId="0" shapeId="0" xr:uid="{00000000-0006-0000-0000-000001000000}">
      <text>
        <r>
          <rPr>
            <b/>
            <sz val="9"/>
            <color indexed="81"/>
            <rFont val="Tahoma"/>
            <family val="2"/>
          </rPr>
          <t>Work Breakdown Structure</t>
        </r>
        <r>
          <rPr>
            <sz val="9"/>
            <color indexed="81"/>
            <rFont val="Tahoma"/>
            <family val="2"/>
          </rPr>
          <t xml:space="preserve">
Level 1: 1, 2, 3, ...
Level 2: 1.1, 1.2, 1.3, ...
Level 3: 1.1.1, 1.1.2, 1.1.3, …
 - The WBS uses a formula to control the numbering, but the formulas are different for different levels. Copy and Paste the cells in the WBS column from the examples at the bottom of the worksheet.</t>
        </r>
      </text>
    </comment>
    <comment ref="B4" authorId="0" shapeId="0" xr:uid="{00000000-0006-0000-0000-000002000000}">
      <text>
        <r>
          <rPr>
            <b/>
            <sz val="9"/>
            <color indexed="81"/>
            <rFont val="Tahoma"/>
            <family val="2"/>
          </rPr>
          <t>Task Description</t>
        </r>
        <r>
          <rPr>
            <sz val="9"/>
            <color indexed="81"/>
            <rFont val="Tahoma"/>
            <family val="2"/>
          </rPr>
          <t xml:space="preserve">
Enter the name of each task and sub-task. Use indents for sub-tasks.</t>
        </r>
      </text>
    </comment>
    <comment ref="C4" authorId="1" shapeId="0" xr:uid="{08832B53-7035-460C-AC2E-3D2B41BC6041}">
      <text>
        <r>
          <rPr>
            <b/>
            <sz val="9"/>
            <color indexed="81"/>
            <rFont val="Tahoma"/>
            <family val="2"/>
          </rPr>
          <t>Priority</t>
        </r>
      </text>
    </comment>
    <comment ref="D4" authorId="0" shapeId="0" xr:uid="{00000000-0006-0000-0000-000003000000}">
      <text>
        <r>
          <rPr>
            <b/>
            <sz val="9"/>
            <color indexed="81"/>
            <rFont val="Tahoma"/>
            <family val="2"/>
          </rPr>
          <t>Task Lead</t>
        </r>
        <r>
          <rPr>
            <sz val="9"/>
            <color indexed="81"/>
            <rFont val="Tahoma"/>
            <family val="2"/>
          </rPr>
          <t xml:space="preserve">
Enter the name of the Task Lead in this column.</t>
        </r>
      </text>
    </comment>
    <comment ref="E4" authorId="1" shapeId="0" xr:uid="{328D4530-6DFD-4AEF-B488-E76B470902DE}">
      <text>
        <r>
          <rPr>
            <b/>
            <sz val="9"/>
            <color indexed="81"/>
            <rFont val="Tahoma"/>
            <family val="2"/>
          </rPr>
          <t>Task Support</t>
        </r>
        <r>
          <rPr>
            <sz val="9"/>
            <color indexed="81"/>
            <rFont val="Tahoma"/>
            <family val="2"/>
          </rPr>
          <t xml:space="preserve">
Enter the names of those who are essential to support completion of this task
</t>
        </r>
      </text>
    </comment>
    <comment ref="F4" authorId="0" shapeId="0" xr:uid="{00000000-0006-0000-0000-000005000000}">
      <text>
        <r>
          <rPr>
            <b/>
            <sz val="9"/>
            <color indexed="81"/>
            <rFont val="Tahoma"/>
            <family val="2"/>
          </rPr>
          <t>Task Start Date</t>
        </r>
        <r>
          <rPr>
            <sz val="9"/>
            <color indexed="81"/>
            <rFont val="Tahoma"/>
            <family val="2"/>
          </rPr>
          <t xml:space="preserve">
You can manually enter the Start Date for each task or use a formula to create a dependency on a Predecessor. For example, you could enter </t>
        </r>
        <r>
          <rPr>
            <b/>
            <sz val="9"/>
            <color indexed="81"/>
            <rFont val="Tahoma"/>
            <family val="2"/>
          </rPr>
          <t>=</t>
        </r>
        <r>
          <rPr>
            <b/>
            <i/>
            <sz val="9"/>
            <color indexed="81"/>
            <rFont val="Tahoma"/>
            <family val="2"/>
          </rPr>
          <t>enddate</t>
        </r>
        <r>
          <rPr>
            <b/>
            <sz val="9"/>
            <color indexed="81"/>
            <rFont val="Tahoma"/>
            <family val="2"/>
          </rPr>
          <t>+1</t>
        </r>
        <r>
          <rPr>
            <sz val="9"/>
            <color indexed="81"/>
            <rFont val="Tahoma"/>
            <family val="2"/>
          </rPr>
          <t xml:space="preserve"> to set the Start date to the next calendar day, or </t>
        </r>
        <r>
          <rPr>
            <b/>
            <sz val="9"/>
            <color indexed="81"/>
            <rFont val="Tahoma"/>
            <family val="2"/>
          </rPr>
          <t>=WORKDAY(</t>
        </r>
        <r>
          <rPr>
            <b/>
            <i/>
            <sz val="9"/>
            <color indexed="81"/>
            <rFont val="Tahoma"/>
            <family val="2"/>
          </rPr>
          <t>enddate</t>
        </r>
        <r>
          <rPr>
            <b/>
            <sz val="9"/>
            <color indexed="81"/>
            <rFont val="Tahoma"/>
            <family val="2"/>
          </rPr>
          <t>,1)</t>
        </r>
        <r>
          <rPr>
            <sz val="9"/>
            <color indexed="81"/>
            <rFont val="Tahoma"/>
            <family val="2"/>
          </rPr>
          <t xml:space="preserve"> to set the Start date to the next work day (excluding weekends), where </t>
        </r>
        <r>
          <rPr>
            <i/>
            <sz val="9"/>
            <color indexed="81"/>
            <rFont val="Tahoma"/>
            <family val="2"/>
          </rPr>
          <t>enddate</t>
        </r>
        <r>
          <rPr>
            <sz val="9"/>
            <color indexed="81"/>
            <rFont val="Tahoma"/>
            <family val="2"/>
          </rPr>
          <t xml:space="preserve"> is the cell reference for the End date of the Predecessor task.</t>
        </r>
      </text>
    </comment>
    <comment ref="G4" authorId="2" shapeId="0" xr:uid="{00000000-0006-0000-0000-000006000000}">
      <text>
        <r>
          <rPr>
            <b/>
            <sz val="9"/>
            <color indexed="81"/>
            <rFont val="Tahoma"/>
            <family val="2"/>
          </rPr>
          <t>End Date:</t>
        </r>
        <r>
          <rPr>
            <sz val="9"/>
            <color indexed="81"/>
            <rFont val="Tahoma"/>
            <family val="2"/>
          </rPr>
          <t xml:space="preserve">
The End Date is calculated based on the Start Date and the Calendar Days columns.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C16" authorId="0" shapeId="0" xr:uid="{00000000-0006-0000-0200-000001000000}">
      <text>
        <r>
          <rPr>
            <sz val="8"/>
            <color indexed="81"/>
            <rFont val="Tahoma"/>
            <family val="2"/>
          </rPr>
          <t>This is an example comment.</t>
        </r>
      </text>
    </comment>
  </commentList>
</comments>
</file>

<file path=xl/sharedStrings.xml><?xml version="1.0" encoding="utf-8"?>
<sst xmlns="http://schemas.openxmlformats.org/spreadsheetml/2006/main" count="347" uniqueCount="238">
  <si>
    <t>Input Cell</t>
  </si>
  <si>
    <t>Label</t>
  </si>
  <si>
    <t>Getting Started Tips</t>
  </si>
  <si>
    <t>FAQs</t>
  </si>
  <si>
    <t>Q:</t>
  </si>
  <si>
    <t>Creating Task Dependencies</t>
  </si>
  <si>
    <t>Changing the Color of the Bars in the Gantt Chart</t>
  </si>
  <si>
    <t>Using the Template Rows and Choosing a WBS Level</t>
  </si>
  <si>
    <t>A.</t>
  </si>
  <si>
    <t>Enter the date manually (e.g. 1/3/2015)</t>
  </si>
  <si>
    <t>B.</t>
  </si>
  <si>
    <t>Reference the Project Start Date (e.g. =$E$4 )</t>
  </si>
  <si>
    <t>C.</t>
  </si>
  <si>
    <t>Set the Start date to the next Work Day after another task's End date.</t>
  </si>
  <si>
    <t>D.</t>
  </si>
  <si>
    <t>Set the Start date to the next Calendar Day after another task's End date.</t>
  </si>
  <si>
    <t>E.</t>
  </si>
  <si>
    <t>Set the Start date to a number of days before or after another date.</t>
  </si>
  <si>
    <t>Find a row that works, then copy the cells that make up the gantt chart area from that row into the row that is messed up.</t>
  </si>
  <si>
    <t>https://www.vertex42.com/ExcelTemplates/excel-gantt-chart.html</t>
  </si>
  <si>
    <t>© 2006-2018 Vertex42 LLC</t>
  </si>
  <si>
    <t>Watch Demo Videos of the Pro Version on Vertex42.com</t>
  </si>
  <si>
    <t>Please read the license agreement in the TermsOfUse worksheet to learn how you may or may not use and share this spreadsheet.</t>
  </si>
  <si>
    <t>This Gantt Chart Template provides an easy way to create a simple project schedule. You only need to know some basic spreadsheet operations, such as how to insert, delete, copy and paste rows and cells. For more advanced uses, such as defining task dependencies, you will need to know how to enter formulas.</t>
  </si>
  <si>
    <t>• Some of the labels include cell comments to provide extra information.</t>
  </si>
  <si>
    <t>• Define the task start date and duration (days) by editing the light green cells.</t>
  </si>
  <si>
    <t>• [Bracketed Text] is meant to be edited, like the project title and task descriptions.</t>
  </si>
  <si>
    <t>• If you see "#####" in a cell, widen the column to display the cell contents.</t>
  </si>
  <si>
    <t>• To adjust the range of dates shown in the Gantt chart, change the Display Week number.</t>
  </si>
  <si>
    <r>
      <t xml:space="preserve">• </t>
    </r>
    <r>
      <rPr>
        <b/>
        <sz val="11"/>
        <color rgb="FFFF0000"/>
        <rFont val="Arial"/>
        <family val="2"/>
      </rPr>
      <t>Backup</t>
    </r>
    <r>
      <rPr>
        <sz val="11"/>
        <color rgb="FFFF0000"/>
        <rFont val="Arial"/>
        <family val="2"/>
      </rPr>
      <t xml:space="preserve"> your file regularly to avoid losing data! Excel files get corrupted occasionally.</t>
    </r>
  </si>
  <si>
    <t>Inserting New Tasks (Rows)</t>
  </si>
  <si>
    <t>• Insert a new blank row by right-clicking on the row number and selecting Insert.</t>
  </si>
  <si>
    <t>• Copy a row from the set of template rows at the bottom of the worksheet.</t>
  </si>
  <si>
    <t>• With the new blank row selected, press Ctrl+d to copy the formulas and formatting down from the row above OR use the row drag handle to copy the formulas and formatting down.</t>
  </si>
  <si>
    <t>About This Template</t>
  </si>
  <si>
    <t>Be sure to read the Getting Started Tips below. Watching the video demos for Gantt Chart Template Pro may also help you see how to use the spreadsheet.</t>
  </si>
  <si>
    <t>• The Project Start Date is used to define the first week shown in the gantt chart.</t>
  </si>
  <si>
    <t>• Insert new tasks using one of the methods listed below.</t>
  </si>
  <si>
    <r>
      <t xml:space="preserve">When inserting and deleting tasks, you need to insert and delete </t>
    </r>
    <r>
      <rPr>
        <b/>
        <sz val="11"/>
        <rFont val="Arial"/>
        <family val="2"/>
      </rPr>
      <t>entire rows</t>
    </r>
    <r>
      <rPr>
        <sz val="11"/>
        <rFont val="Arial"/>
        <family val="2"/>
      </rPr>
      <t>. Some columns contain formulas (such as the End Date and the Work Days columns), so these formulas need to copied to the newly inserted rows.</t>
    </r>
  </si>
  <si>
    <t>METHOD 2</t>
  </si>
  <si>
    <t>• Right-click on the row where you want to insert the new task and select Insert Copied Cells.</t>
  </si>
  <si>
    <t>Help improve Excel by voting on a suggestion to fix this problem.</t>
  </si>
  <si>
    <t>METHOD 1 (recommended)</t>
  </si>
  <si>
    <t>You can either copy/paste/insert these template rows via Method 2 as explained above, OR you can just copy/paste the desired WBS cell when you want to change the WBS level.</t>
  </si>
  <si>
    <t>The set of template rows at the bottom of the Gantt Chart worksheet provide examples of different ways to format and define tasks for different WBS levels.</t>
  </si>
  <si>
    <t>Each different WBS level uses a different formula in the WBS column.</t>
  </si>
  <si>
    <t>If you leave a blank cell above a WBS number, the numbering will reset to 1.x.x. The formulas are meant for convenience, but you can manually enter the WBS numbers if you want to.</t>
  </si>
  <si>
    <t>You can indent the task description for sub-tasks by entering leading spaces or using the Indent feature in Excel.</t>
  </si>
  <si>
    <r>
      <t>• Use the formula =WORKDAY(</t>
    </r>
    <r>
      <rPr>
        <i/>
        <sz val="11"/>
        <rFont val="Arial"/>
        <family val="2"/>
      </rPr>
      <t>enddate</t>
    </r>
    <r>
      <rPr>
        <sz val="11"/>
        <rFont val="Arial"/>
        <family val="2"/>
      </rPr>
      <t xml:space="preserve">,1) where </t>
    </r>
    <r>
      <rPr>
        <i/>
        <sz val="11"/>
        <rFont val="Arial"/>
        <family val="2"/>
      </rPr>
      <t>enddate</t>
    </r>
    <r>
      <rPr>
        <sz val="11"/>
        <rFont val="Arial"/>
        <family val="2"/>
      </rPr>
      <t xml:space="preserve"> is the reference to the End date of a predecessor task.</t>
    </r>
  </si>
  <si>
    <r>
      <t>• For multiple predecessors, the formula would be =MAX(WORKDAY(</t>
    </r>
    <r>
      <rPr>
        <i/>
        <sz val="11"/>
        <rFont val="Arial"/>
        <family val="2"/>
      </rPr>
      <t>enddate1</t>
    </r>
    <r>
      <rPr>
        <sz val="11"/>
        <rFont val="Arial"/>
        <family val="2"/>
      </rPr>
      <t>,1),WORKDAY(</t>
    </r>
    <r>
      <rPr>
        <i/>
        <sz val="11"/>
        <rFont val="Arial"/>
        <family val="2"/>
      </rPr>
      <t>enddate2</t>
    </r>
    <r>
      <rPr>
        <sz val="11"/>
        <rFont val="Arial"/>
        <family val="2"/>
      </rPr>
      <t>,1))</t>
    </r>
  </si>
  <si>
    <r>
      <t>• This formula is very simple: =</t>
    </r>
    <r>
      <rPr>
        <i/>
        <sz val="11"/>
        <rFont val="Arial"/>
        <family val="2"/>
      </rPr>
      <t>enddate</t>
    </r>
    <r>
      <rPr>
        <sz val="11"/>
        <rFont val="Arial"/>
        <family val="2"/>
      </rPr>
      <t>+1</t>
    </r>
  </si>
  <si>
    <r>
      <t>• For multiple predecessors, the formula would be =MAX(</t>
    </r>
    <r>
      <rPr>
        <i/>
        <sz val="11"/>
        <rFont val="Arial"/>
        <family val="2"/>
      </rPr>
      <t>enddate1</t>
    </r>
    <r>
      <rPr>
        <sz val="11"/>
        <rFont val="Arial"/>
        <family val="2"/>
      </rPr>
      <t>,</t>
    </r>
    <r>
      <rPr>
        <i/>
        <sz val="11"/>
        <rFont val="Arial"/>
        <family val="2"/>
      </rPr>
      <t>enddate2</t>
    </r>
    <r>
      <rPr>
        <sz val="11"/>
        <rFont val="Arial"/>
        <family val="2"/>
      </rPr>
      <t>,</t>
    </r>
    <r>
      <rPr>
        <i/>
        <sz val="11"/>
        <rFont val="Arial"/>
        <family val="2"/>
      </rPr>
      <t>enddate3</t>
    </r>
    <r>
      <rPr>
        <sz val="11"/>
        <rFont val="Arial"/>
        <family val="2"/>
      </rPr>
      <t>)+1</t>
    </r>
  </si>
  <si>
    <r>
      <t>• This formula is just like the one in C or D, except that in place of the "1" you enter the number of days, such as =WORKDAY(</t>
    </r>
    <r>
      <rPr>
        <i/>
        <sz val="11"/>
        <rFont val="Arial"/>
        <family val="2"/>
      </rPr>
      <t>enddate</t>
    </r>
    <r>
      <rPr>
        <sz val="11"/>
        <rFont val="Arial"/>
        <family val="2"/>
      </rPr>
      <t>,5) or =WORKDAY(</t>
    </r>
    <r>
      <rPr>
        <i/>
        <sz val="11"/>
        <rFont val="Arial"/>
        <family val="2"/>
      </rPr>
      <t>startdate</t>
    </r>
    <r>
      <rPr>
        <sz val="11"/>
        <rFont val="Arial"/>
        <family val="2"/>
      </rPr>
      <t>,-5)</t>
    </r>
  </si>
  <si>
    <t>F.</t>
  </si>
  <si>
    <t>Use a lookup formula and the Predecessor column to define the start date.</t>
  </si>
  <si>
    <t>[The formulas for using this method are built into Gantt Chart Template Pro]</t>
  </si>
  <si>
    <t>[Advanced] The Gantt Chart is created using conditional formatting, so you can modify the conditional formatting rules to change the format to a different color. The Pro version includes a column where you can change the color by entering a color code ("b"=blue, "g"=green, etc.)</t>
  </si>
  <si>
    <r>
      <t xml:space="preserve">How do I enter the </t>
    </r>
    <r>
      <rPr>
        <b/>
        <sz val="11"/>
        <color theme="4" tint="-0.249977111117893"/>
        <rFont val="Arial"/>
        <family val="2"/>
      </rPr>
      <t>Work Days</t>
    </r>
    <r>
      <rPr>
        <sz val="11"/>
        <color theme="4" tint="-0.249977111117893"/>
        <rFont val="Arial"/>
        <family val="2"/>
      </rPr>
      <t xml:space="preserve"> instead of </t>
    </r>
    <r>
      <rPr>
        <b/>
        <sz val="11"/>
        <color theme="4" tint="-0.249977111117893"/>
        <rFont val="Arial"/>
        <family val="2"/>
      </rPr>
      <t>Calendar Days</t>
    </r>
    <r>
      <rPr>
        <sz val="11"/>
        <color theme="4" tint="-0.249977111117893"/>
        <rFont val="Arial"/>
        <family val="2"/>
      </rPr>
      <t>?</t>
    </r>
  </si>
  <si>
    <t>The %Complete for a group of tasks can be calculated from its sub tasks using the formula below, where "workdays" is a reference to the range of work day values and "complete" is a reference to the %complete for each of the subtasks.</t>
  </si>
  <si>
    <t>Entering work days instead of calendar days is a feature of the Pro version. There is nothing in the free version preventing you from entering your own formulas, though.</t>
  </si>
  <si>
    <r>
      <t>=SUMPRODUCT(</t>
    </r>
    <r>
      <rPr>
        <i/>
        <sz val="11"/>
        <rFont val="Arial"/>
        <family val="2"/>
      </rPr>
      <t>workdays</t>
    </r>
    <r>
      <rPr>
        <sz val="11"/>
        <rFont val="Arial"/>
        <family val="2"/>
      </rPr>
      <t>,</t>
    </r>
    <r>
      <rPr>
        <i/>
        <sz val="11"/>
        <rFont val="Arial"/>
        <family val="2"/>
      </rPr>
      <t>complete</t>
    </r>
    <r>
      <rPr>
        <sz val="11"/>
        <rFont val="Arial"/>
        <family val="2"/>
      </rPr>
      <t>)/SUM(</t>
    </r>
    <r>
      <rPr>
        <i/>
        <sz val="11"/>
        <rFont val="Arial"/>
        <family val="2"/>
      </rPr>
      <t>workdays</t>
    </r>
    <r>
      <rPr>
        <sz val="11"/>
        <rFont val="Arial"/>
        <family val="2"/>
      </rPr>
      <t>)</t>
    </r>
  </si>
  <si>
    <t>Example: Let's say you have 3 sub tasks that are 10 days, 12 days, and 14 days long, respectively. If the first subtask is 50% complete and the others are 25% complete, you could calculate the overall percent complete for the group as: =(10*50%+12*25%+14*25%)/(10+12+14).</t>
  </si>
  <si>
    <r>
      <t xml:space="preserve">How do I change the </t>
    </r>
    <r>
      <rPr>
        <b/>
        <sz val="11"/>
        <color theme="4" tint="-0.249977111117893"/>
        <rFont val="Arial"/>
        <family val="2"/>
      </rPr>
      <t>Print Settings</t>
    </r>
    <r>
      <rPr>
        <sz val="11"/>
        <color theme="4" tint="-0.249977111117893"/>
        <rFont val="Arial"/>
        <family val="2"/>
      </rPr>
      <t>? (Excel 2010, 2013)</t>
    </r>
  </si>
  <si>
    <t>You will need to add columns to the right of the Gantt Chart via copy/paste. Copy and paste the columns in groups of 7. Afterwards, you will also probably need to update the print area.</t>
  </si>
  <si>
    <r>
      <t>In the Start column, use the formula =MIN(</t>
    </r>
    <r>
      <rPr>
        <i/>
        <sz val="11"/>
        <color rgb="FF000000"/>
        <rFont val="Arial"/>
        <family val="2"/>
      </rPr>
      <t>range_of_start_dates</t>
    </r>
    <r>
      <rPr>
        <sz val="11"/>
        <color rgb="FF000000"/>
        <rFont val="Arial"/>
        <family val="2"/>
      </rPr>
      <t>)</t>
    </r>
  </si>
  <si>
    <r>
      <t>In the End column, use the formula =MAX(</t>
    </r>
    <r>
      <rPr>
        <i/>
        <sz val="11"/>
        <color rgb="FF000000"/>
        <rFont val="Arial"/>
        <family val="2"/>
      </rPr>
      <t>range_of_end_dates</t>
    </r>
    <r>
      <rPr>
        <sz val="11"/>
        <color rgb="FF000000"/>
        <rFont val="Arial"/>
        <family val="2"/>
      </rPr>
      <t>)</t>
    </r>
  </si>
  <si>
    <r>
      <t>In the Days column, use the formula =</t>
    </r>
    <r>
      <rPr>
        <i/>
        <sz val="11"/>
        <color rgb="FF000000"/>
        <rFont val="Arial"/>
        <family val="2"/>
      </rPr>
      <t>end_date</t>
    </r>
    <r>
      <rPr>
        <sz val="11"/>
        <color rgb="FF000000"/>
        <rFont val="Arial"/>
        <family val="2"/>
      </rPr>
      <t>-</t>
    </r>
    <r>
      <rPr>
        <i/>
        <sz val="11"/>
        <color rgb="FF000000"/>
        <rFont val="Arial"/>
        <family val="2"/>
      </rPr>
      <t>start_date</t>
    </r>
    <r>
      <rPr>
        <sz val="11"/>
        <color rgb="FF000000"/>
        <rFont val="Arial"/>
        <family val="2"/>
      </rPr>
      <t>+1</t>
    </r>
  </si>
  <si>
    <t>Help</t>
  </si>
  <si>
    <r>
      <t xml:space="preserve">How do I increase the </t>
    </r>
    <r>
      <rPr>
        <b/>
        <sz val="11"/>
        <color theme="4" tint="-0.249977111117893"/>
        <rFont val="Arial"/>
        <family val="2"/>
      </rPr>
      <t>range of dates</t>
    </r>
    <r>
      <rPr>
        <sz val="11"/>
        <color theme="4" tint="-0.249977111117893"/>
        <rFont val="Arial"/>
        <family val="2"/>
      </rPr>
      <t xml:space="preserve"> displayed in the Gantt chart?</t>
    </r>
  </si>
  <si>
    <r>
      <t xml:space="preserve">How do I create a summary row that shows the </t>
    </r>
    <r>
      <rPr>
        <b/>
        <sz val="11"/>
        <color theme="4" tint="-0.249977111117893"/>
        <rFont val="Arial"/>
        <family val="2"/>
      </rPr>
      <t>MIN</t>
    </r>
    <r>
      <rPr>
        <sz val="11"/>
        <color theme="4" tint="-0.249977111117893"/>
        <rFont val="Arial"/>
        <family val="2"/>
      </rPr>
      <t xml:space="preserve"> and </t>
    </r>
    <r>
      <rPr>
        <b/>
        <sz val="11"/>
        <color theme="4" tint="-0.249977111117893"/>
        <rFont val="Arial"/>
        <family val="2"/>
      </rPr>
      <t>MAX</t>
    </r>
    <r>
      <rPr>
        <sz val="11"/>
        <color theme="4" tint="-0.249977111117893"/>
        <rFont val="Arial"/>
        <family val="2"/>
      </rPr>
      <t xml:space="preserve"> dates for all sub-tasks?</t>
    </r>
  </si>
  <si>
    <r>
      <t xml:space="preserve">How do I calculate the </t>
    </r>
    <r>
      <rPr>
        <b/>
        <sz val="11"/>
        <color theme="4" tint="-0.249977111117893"/>
        <rFont val="Arial"/>
        <family val="2"/>
      </rPr>
      <t>%Complete</t>
    </r>
    <r>
      <rPr>
        <sz val="11"/>
        <color theme="4" tint="-0.249977111117893"/>
        <rFont val="Arial"/>
        <family val="2"/>
      </rPr>
      <t xml:space="preserve"> for an entire category of tasks?</t>
    </r>
  </si>
  <si>
    <r>
      <t xml:space="preserve">I've </t>
    </r>
    <r>
      <rPr>
        <b/>
        <sz val="11"/>
        <color theme="4" tint="-0.249977111117893"/>
        <rFont val="Arial"/>
        <family val="2"/>
      </rPr>
      <t>messed up</t>
    </r>
    <r>
      <rPr>
        <sz val="11"/>
        <color theme="4" tint="-0.249977111117893"/>
        <rFont val="Arial"/>
        <family val="2"/>
      </rPr>
      <t xml:space="preserve"> the chart area somehow. How do I fix it?</t>
    </r>
  </si>
  <si>
    <r>
      <t xml:space="preserve">How do I calculate Calendar Days after entering the </t>
    </r>
    <r>
      <rPr>
        <b/>
        <sz val="11"/>
        <color theme="4" tint="-0.249977111117893"/>
        <rFont val="Arial"/>
        <family val="2"/>
      </rPr>
      <t>Start and End Dates</t>
    </r>
    <r>
      <rPr>
        <sz val="11"/>
        <color theme="4" tint="-0.249977111117893"/>
        <rFont val="Arial"/>
        <family val="2"/>
      </rPr>
      <t>?</t>
    </r>
  </si>
  <si>
    <t>Method 2 will work, but Excel will split/fracture/duplicate conditional formatting rules rather than merging the rules. This can cause inefficiencies in very large and heavily modified files.</t>
  </si>
  <si>
    <t>You can enter the Start date manually, or define task dependencies using a formula. Below are some common options for defining the Start date:</t>
  </si>
  <si>
    <t>Select the entire range of cells you want to print and go to File &gt; Print Area &gt; Set Print Area. Then go to File &gt; Page Setup or File &gt; Print Preview and adjust the Scaling, Margins, and Page Orientation as desired.</t>
  </si>
  <si>
    <r>
      <t>You can calculate the duration in calendar days (including both start and end dates) using the formula =</t>
    </r>
    <r>
      <rPr>
        <i/>
        <sz val="11"/>
        <rFont val="Arial"/>
        <family val="2"/>
      </rPr>
      <t>enddate</t>
    </r>
    <r>
      <rPr>
        <sz val="11"/>
        <rFont val="Arial"/>
        <family val="2"/>
      </rPr>
      <t>-</t>
    </r>
    <r>
      <rPr>
        <i/>
        <sz val="11"/>
        <rFont val="Arial"/>
        <family val="2"/>
      </rPr>
      <t>startdate</t>
    </r>
    <r>
      <rPr>
        <sz val="11"/>
        <rFont val="Arial"/>
        <family val="2"/>
      </rPr>
      <t>+1</t>
    </r>
  </si>
  <si>
    <t>Task Lead</t>
  </si>
  <si>
    <t>No</t>
  </si>
  <si>
    <t>Task support</t>
  </si>
  <si>
    <t>Owner</t>
  </si>
  <si>
    <t>CEO</t>
  </si>
  <si>
    <t>M</t>
  </si>
  <si>
    <t>Milestones</t>
  </si>
  <si>
    <t>S</t>
  </si>
  <si>
    <t>M1</t>
  </si>
  <si>
    <t>Conference</t>
  </si>
  <si>
    <t>Vote on motions</t>
  </si>
  <si>
    <t>M2</t>
  </si>
  <si>
    <t>P1</t>
  </si>
  <si>
    <t>Organisational reviews and change</t>
  </si>
  <si>
    <t>P1A</t>
  </si>
  <si>
    <t>Head Office</t>
  </si>
  <si>
    <t>PM</t>
  </si>
  <si>
    <t>Areas</t>
  </si>
  <si>
    <t>Branches</t>
  </si>
  <si>
    <t>Area Chairs</t>
  </si>
  <si>
    <t>P1B</t>
  </si>
  <si>
    <t>P1C</t>
  </si>
  <si>
    <t>P1D</t>
  </si>
  <si>
    <t>Area Secs</t>
  </si>
  <si>
    <t>NBT</t>
  </si>
  <si>
    <t>NBT Chair</t>
  </si>
  <si>
    <t>P1F</t>
  </si>
  <si>
    <t>Other Veterans Charities</t>
  </si>
  <si>
    <t>STC</t>
  </si>
  <si>
    <t>P2</t>
  </si>
  <si>
    <t>Conference review and change</t>
  </si>
  <si>
    <t>Head Office cost reductions</t>
  </si>
  <si>
    <t>P2B</t>
  </si>
  <si>
    <t>Volunteer support to Head Office</t>
  </si>
  <si>
    <t>Area Funding</t>
  </si>
  <si>
    <t>P3</t>
  </si>
  <si>
    <t>Produce and agree process to request funding</t>
  </si>
  <si>
    <t>Produce and agree process to return unused funding</t>
  </si>
  <si>
    <t>P4</t>
  </si>
  <si>
    <t>Income opportunities</t>
  </si>
  <si>
    <t>P4B</t>
  </si>
  <si>
    <t>Capitation increase</t>
  </si>
  <si>
    <t>STC Chair</t>
  </si>
  <si>
    <t>HO Manager</t>
  </si>
  <si>
    <t>P5</t>
  </si>
  <si>
    <t>Better PR, Marketing, Image, Membership</t>
  </si>
  <si>
    <t>P6</t>
  </si>
  <si>
    <t>P7</t>
  </si>
  <si>
    <t>P5A</t>
  </si>
  <si>
    <t>Communications guidance, training, campaigns</t>
  </si>
  <si>
    <t>P5B</t>
  </si>
  <si>
    <t>Branding - guidelines, décor</t>
  </si>
  <si>
    <t>P5C</t>
  </si>
  <si>
    <t>Social Media</t>
  </si>
  <si>
    <t>P5D</t>
  </si>
  <si>
    <t>Image - Strategic Operational Policy</t>
  </si>
  <si>
    <t>Image - Remembrance events</t>
  </si>
  <si>
    <t>Image - Branch Clubs modernisation</t>
  </si>
  <si>
    <t>Membership specific activities</t>
  </si>
  <si>
    <t>P6A</t>
  </si>
  <si>
    <t>P6B</t>
  </si>
  <si>
    <t>Legion in the community - Branch engagement</t>
  </si>
  <si>
    <t>Guidance to Branches</t>
  </si>
  <si>
    <t>Branch Handbook</t>
  </si>
  <si>
    <t>"How to" Guides</t>
  </si>
  <si>
    <t>A</t>
  </si>
  <si>
    <t>Administration</t>
  </si>
  <si>
    <t>A1</t>
  </si>
  <si>
    <t>Produce Motions for Conference</t>
  </si>
  <si>
    <t>A2</t>
  </si>
  <si>
    <t>Produce Comms campaign doc, approve and deliver</t>
  </si>
  <si>
    <t>SIWG</t>
  </si>
  <si>
    <t>Review constitution for changes</t>
  </si>
  <si>
    <t>STC, PM</t>
  </si>
  <si>
    <t>A3</t>
  </si>
  <si>
    <t>A4</t>
  </si>
  <si>
    <t>A5</t>
  </si>
  <si>
    <t>A6</t>
  </si>
  <si>
    <t>Review post conference output</t>
  </si>
  <si>
    <t>CEO, PM</t>
  </si>
  <si>
    <t>Area &amp; Branch Secs</t>
  </si>
  <si>
    <t>Branch Chairs</t>
  </si>
  <si>
    <t>HO Memb Mgr</t>
  </si>
  <si>
    <t>Start</t>
  </si>
  <si>
    <t>End</t>
  </si>
  <si>
    <t xml:space="preserve">% </t>
  </si>
  <si>
    <t>Date</t>
  </si>
  <si>
    <t>Ver</t>
  </si>
  <si>
    <t>Strategic Change Management Programme - Start Date</t>
  </si>
  <si>
    <t>Project Mgr</t>
  </si>
  <si>
    <t>Task - See CMP for details</t>
  </si>
  <si>
    <t>Pty</t>
  </si>
  <si>
    <t>ToR for Strategic Implementation WG and implement</t>
  </si>
  <si>
    <r>
      <t>P1I</t>
    </r>
    <r>
      <rPr>
        <b/>
        <sz val="9"/>
        <color rgb="FFFF0000"/>
        <rFont val="Arial"/>
        <family val="2"/>
        <scheme val="minor"/>
      </rPr>
      <t>Q</t>
    </r>
  </si>
  <si>
    <r>
      <t>P1H</t>
    </r>
    <r>
      <rPr>
        <b/>
        <sz val="9"/>
        <color rgb="FFFF0000"/>
        <rFont val="Arial"/>
        <family val="2"/>
        <scheme val="minor"/>
      </rPr>
      <t>Q</t>
    </r>
  </si>
  <si>
    <r>
      <t>P1G</t>
    </r>
    <r>
      <rPr>
        <b/>
        <sz val="9"/>
        <color rgb="FFFF0000"/>
        <rFont val="Arial"/>
        <family val="2"/>
        <scheme val="minor"/>
      </rPr>
      <t>V</t>
    </r>
  </si>
  <si>
    <t>Complaints System</t>
  </si>
  <si>
    <t>Project Manager appt</t>
  </si>
  <si>
    <r>
      <t>P2C</t>
    </r>
    <r>
      <rPr>
        <b/>
        <sz val="9"/>
        <color rgb="FFFF0000"/>
        <rFont val="Arial"/>
        <family val="2"/>
        <scheme val="minor"/>
      </rPr>
      <t>Q</t>
    </r>
  </si>
  <si>
    <t>Digitisation</t>
  </si>
  <si>
    <r>
      <t>P4A</t>
    </r>
    <r>
      <rPr>
        <b/>
        <sz val="9"/>
        <color rgb="FFFF0000"/>
        <rFont val="Arial"/>
        <family val="2"/>
        <scheme val="minor"/>
      </rPr>
      <t>V</t>
    </r>
  </si>
  <si>
    <r>
      <t>P4D</t>
    </r>
    <r>
      <rPr>
        <b/>
        <sz val="9"/>
        <color rgb="FFFF0000"/>
        <rFont val="Arial"/>
        <family val="2"/>
        <scheme val="minor"/>
      </rPr>
      <t>Q</t>
    </r>
  </si>
  <si>
    <t>HO Accounts</t>
  </si>
  <si>
    <t>Gift Aid - Encourage take up</t>
  </si>
  <si>
    <t>HO Events</t>
  </si>
  <si>
    <t>Gift Aid - Advertise</t>
  </si>
  <si>
    <t>Area &amp; Branch Chairs</t>
  </si>
  <si>
    <t>RBLS Web Site</t>
  </si>
  <si>
    <t>P5E</t>
  </si>
  <si>
    <t>Communications - technology - smart phone App</t>
  </si>
  <si>
    <t>P5F1</t>
  </si>
  <si>
    <t>P5F2</t>
  </si>
  <si>
    <t>P5F3</t>
  </si>
  <si>
    <t>Non Ex Service members &amp; Service leavers</t>
  </si>
  <si>
    <t>Task Support</t>
  </si>
  <si>
    <t>SIWG Chair</t>
  </si>
  <si>
    <t>Area Chairs &amp; Secs</t>
  </si>
  <si>
    <t>Branch Secs</t>
  </si>
  <si>
    <t>Branch Chairs &amp; Secs</t>
  </si>
  <si>
    <t>Task Lead &amp; Support</t>
  </si>
  <si>
    <t>PM, HO Manager</t>
  </si>
  <si>
    <t>PTY</t>
  </si>
  <si>
    <t>Change</t>
  </si>
  <si>
    <t>Ind Auditor</t>
  </si>
  <si>
    <t>CEO, HO Manager</t>
  </si>
  <si>
    <t>P2A</t>
  </si>
  <si>
    <r>
      <t>P3A</t>
    </r>
    <r>
      <rPr>
        <b/>
        <sz val="9"/>
        <color rgb="FFFF0000"/>
        <rFont val="Arial"/>
        <family val="2"/>
        <scheme val="minor"/>
      </rPr>
      <t>V</t>
    </r>
  </si>
  <si>
    <r>
      <t>P3B</t>
    </r>
    <r>
      <rPr>
        <b/>
        <sz val="9"/>
        <color rgb="FFFF0000"/>
        <rFont val="Arial"/>
        <family val="2"/>
        <scheme val="minor"/>
      </rPr>
      <t>V</t>
    </r>
  </si>
  <si>
    <r>
      <t>P3C</t>
    </r>
    <r>
      <rPr>
        <b/>
        <sz val="9"/>
        <color rgb="FFFF0000"/>
        <rFont val="Arial"/>
        <family val="2"/>
        <scheme val="minor"/>
      </rPr>
      <t>V</t>
    </r>
  </si>
  <si>
    <t>Fundraising - Branch and Area level for Head Office</t>
  </si>
  <si>
    <t>Grant Funding, sponsorship</t>
  </si>
  <si>
    <t>P4C</t>
  </si>
  <si>
    <t>P6C</t>
  </si>
  <si>
    <t>Making the joining process more efficient</t>
  </si>
  <si>
    <t>Legion in the community - Canadian experience</t>
  </si>
  <si>
    <t>Legion in the community - Uniformed youth organisations</t>
  </si>
  <si>
    <t xml:space="preserve">Legion in the community - Literature </t>
  </si>
  <si>
    <t>Legion in the community - Creation of Common Interest Branches</t>
  </si>
  <si>
    <t>P6E1</t>
  </si>
  <si>
    <t>P6E2</t>
  </si>
  <si>
    <t>P6E3</t>
  </si>
  <si>
    <t>P6E4</t>
  </si>
  <si>
    <t>P7A</t>
  </si>
  <si>
    <t>P7B</t>
  </si>
  <si>
    <t>RBLS Culture - one team</t>
  </si>
  <si>
    <t>P1E1</t>
  </si>
  <si>
    <t>P1E2</t>
  </si>
  <si>
    <t>P1E3</t>
  </si>
  <si>
    <t>RBLS Culture - Branch conversion to SCIO</t>
  </si>
  <si>
    <t>RBLS Culture - Club FCA registration and model rule book</t>
  </si>
  <si>
    <t>Club Chairs</t>
  </si>
  <si>
    <t>Gift Aid - Guidance</t>
  </si>
  <si>
    <t>Area Executives</t>
  </si>
  <si>
    <t>CEO, PM, Past NBT member</t>
  </si>
  <si>
    <t>P4E</t>
  </si>
  <si>
    <t>Merchandise</t>
  </si>
  <si>
    <t>P6D</t>
  </si>
  <si>
    <t>Major cities and National Branch</t>
  </si>
  <si>
    <t>NBT, CEO, Riders</t>
  </si>
  <si>
    <t>Produce and approve Change Management Plan</t>
  </si>
  <si>
    <t>Review and agree Area Funding for next 1 to 2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</si>
</sst>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yy\ \(dddd\)"/>
    <numFmt numFmtId="165" formatCode="ddd\ m/dd/yy"/>
    <numFmt numFmtId="166" formatCode="d"/>
    <numFmt numFmtId="167" formatCode="d\ mmm\ yyyy"/>
    <numFmt numFmtId="168" formatCode="dd/mm/yy;@"/>
  </numFmts>
  <fonts count="63" x14ac:knownFonts="1">
    <font>
      <sz val="10"/>
      <name val="Arial"/>
    </font>
    <font>
      <sz val="10"/>
      <name val="Arial"/>
      <family val="2"/>
    </font>
    <font>
      <u/>
      <sz val="10"/>
      <color indexed="12"/>
      <name val="Arial"/>
      <family val="2"/>
    </font>
    <font>
      <sz val="8"/>
      <name val="Arial"/>
      <family val="2"/>
    </font>
    <font>
      <sz val="10"/>
      <name val="Arial"/>
      <family val="2"/>
    </font>
    <font>
      <b/>
      <sz val="10"/>
      <name val="Arial"/>
      <family val="2"/>
    </font>
    <font>
      <sz val="8"/>
      <color indexed="81"/>
      <name val="Tahoma"/>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8"/>
      <color theme="3"/>
      <name val="Arial"/>
      <family val="2"/>
    </font>
    <font>
      <sz val="18"/>
      <color theme="4" tint="-0.249977111117893"/>
      <name val="Arial"/>
      <family val="2"/>
    </font>
    <font>
      <b/>
      <sz val="12"/>
      <color theme="4" tint="-0.249977111117893"/>
      <name val="Arial"/>
      <family val="2"/>
    </font>
    <font>
      <i/>
      <sz val="8"/>
      <name val="Arial"/>
      <family val="2"/>
    </font>
    <font>
      <b/>
      <sz val="11"/>
      <name val="Arial"/>
      <family val="2"/>
    </font>
    <font>
      <u/>
      <sz val="11"/>
      <color indexed="12"/>
      <name val="Arial"/>
      <family val="2"/>
    </font>
    <font>
      <b/>
      <sz val="9"/>
      <color indexed="81"/>
      <name val="Tahoma"/>
      <family val="2"/>
    </font>
    <font>
      <sz val="9"/>
      <color indexed="81"/>
      <name val="Tahoma"/>
      <family val="2"/>
    </font>
    <font>
      <b/>
      <i/>
      <sz val="9"/>
      <color indexed="81"/>
      <name val="Tahoma"/>
      <family val="2"/>
    </font>
    <font>
      <i/>
      <sz val="9"/>
      <color indexed="81"/>
      <name val="Tahoma"/>
      <family val="2"/>
    </font>
    <font>
      <sz val="9"/>
      <name val="Arial"/>
      <family val="2"/>
      <scheme val="minor"/>
    </font>
    <font>
      <sz val="10"/>
      <name val="Arial"/>
      <family val="1"/>
      <scheme val="major"/>
    </font>
    <font>
      <sz val="10"/>
      <name val="Arial"/>
      <family val="2"/>
      <scheme val="minor"/>
    </font>
    <font>
      <sz val="9"/>
      <color rgb="FF000000"/>
      <name val="Arial"/>
      <family val="2"/>
      <scheme val="minor"/>
    </font>
    <font>
      <sz val="14"/>
      <name val="Arial"/>
      <family val="2"/>
      <scheme val="minor"/>
    </font>
    <font>
      <sz val="14"/>
      <color rgb="FF000000"/>
      <name val="Arial"/>
      <family val="2"/>
      <scheme val="minor"/>
    </font>
    <font>
      <sz val="10"/>
      <name val="Arial"/>
      <family val="2"/>
      <scheme val="major"/>
    </font>
    <font>
      <sz val="14"/>
      <color theme="4" tint="-0.249977111117893"/>
      <name val="Arial"/>
      <family val="2"/>
    </font>
    <font>
      <sz val="11"/>
      <name val="Arial"/>
      <family val="2"/>
    </font>
    <font>
      <sz val="14"/>
      <name val="Arial"/>
      <family val="2"/>
    </font>
    <font>
      <sz val="11"/>
      <color rgb="FFFF0000"/>
      <name val="Arial"/>
      <family val="2"/>
    </font>
    <font>
      <b/>
      <sz val="11"/>
      <color rgb="FFFF0000"/>
      <name val="Arial"/>
      <family val="2"/>
    </font>
    <font>
      <sz val="11"/>
      <color rgb="FF000000"/>
      <name val="Arial"/>
      <family val="2"/>
    </font>
    <font>
      <i/>
      <sz val="11"/>
      <name val="Arial"/>
      <family val="2"/>
    </font>
    <font>
      <b/>
      <sz val="11"/>
      <color theme="4" tint="-0.249977111117893"/>
      <name val="Arial"/>
      <family val="2"/>
    </font>
    <font>
      <sz val="11"/>
      <color theme="4" tint="-0.249977111117893"/>
      <name val="Arial"/>
      <family val="2"/>
    </font>
    <font>
      <i/>
      <sz val="11"/>
      <color rgb="FF000000"/>
      <name val="Arial"/>
      <family val="2"/>
    </font>
    <font>
      <sz val="9"/>
      <color theme="0"/>
      <name val="Arial"/>
      <family val="2"/>
      <scheme val="minor"/>
    </font>
    <font>
      <b/>
      <sz val="10"/>
      <name val="Arial"/>
      <family val="2"/>
      <scheme val="minor"/>
    </font>
    <font>
      <b/>
      <sz val="10"/>
      <name val="Arial"/>
      <family val="2"/>
      <scheme val="major"/>
    </font>
    <font>
      <sz val="9"/>
      <color rgb="FF000000"/>
      <name val="Arial"/>
      <family val="2"/>
      <scheme val="major"/>
    </font>
    <font>
      <b/>
      <sz val="9"/>
      <name val="Arial"/>
      <family val="2"/>
      <scheme val="minor"/>
    </font>
    <font>
      <sz val="14"/>
      <color theme="0"/>
      <name val="Arial"/>
      <family val="2"/>
      <scheme val="minor"/>
    </font>
    <font>
      <sz val="9"/>
      <name val="Arial"/>
      <family val="2"/>
    </font>
    <font>
      <b/>
      <sz val="10"/>
      <color theme="0"/>
      <name val="Arial"/>
      <family val="2"/>
      <scheme val="minor"/>
    </font>
    <font>
      <b/>
      <sz val="10"/>
      <color theme="0"/>
      <name val="Arial"/>
      <family val="2"/>
      <scheme val="major"/>
    </font>
    <font>
      <b/>
      <sz val="9"/>
      <color theme="0"/>
      <name val="Arial"/>
      <family val="2"/>
      <scheme val="minor"/>
    </font>
    <font>
      <b/>
      <sz val="9"/>
      <color rgb="FFFF0000"/>
      <name val="Arial"/>
      <family val="2"/>
      <scheme val="minor"/>
    </font>
    <font>
      <b/>
      <sz val="10"/>
      <color rgb="FFFFFFFF"/>
      <name val="Arial"/>
      <family val="2"/>
      <scheme val="minor"/>
    </font>
  </fonts>
  <fills count="43">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CC00"/>
        <bgColor indexed="64"/>
      </patternFill>
    </fill>
    <fill>
      <patternFill patternType="solid">
        <fgColor theme="0"/>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00B0F0"/>
        <bgColor indexed="64"/>
      </patternFill>
    </fill>
    <fill>
      <patternFill patternType="solid">
        <fgColor rgb="FF00B0F0"/>
        <bgColor rgb="FFD6F4D9"/>
      </patternFill>
    </fill>
    <fill>
      <patternFill patternType="solid">
        <fgColor rgb="FF7030A0"/>
        <bgColor indexed="64"/>
      </patternFill>
    </fill>
    <fill>
      <patternFill patternType="solid">
        <fgColor rgb="FF7030A0"/>
        <bgColor rgb="FFD6F4D9"/>
      </patternFill>
    </fill>
    <fill>
      <patternFill patternType="solid">
        <fgColor rgb="FF92D050"/>
        <bgColor indexed="64"/>
      </patternFill>
    </fill>
    <fill>
      <patternFill patternType="solid">
        <fgColor rgb="FFC00000"/>
        <bgColor indexed="64"/>
      </patternFill>
    </fill>
    <fill>
      <patternFill patternType="solid">
        <fgColor rgb="FFC00000"/>
        <bgColor rgb="FFD6F4D9"/>
      </patternFill>
    </fill>
    <fill>
      <patternFill patternType="solid">
        <fgColor rgb="FFFFC000"/>
        <bgColor rgb="FFD6F4D9"/>
      </patternFill>
    </fill>
    <fill>
      <patternFill patternType="solid">
        <fgColor rgb="FFFF9900"/>
        <bgColor indexed="64"/>
      </patternFill>
    </fill>
    <fill>
      <patternFill patternType="solid">
        <fgColor theme="5" tint="-0.249977111117893"/>
        <bgColor indexed="64"/>
      </patternFill>
    </fill>
    <fill>
      <patternFill patternType="solid">
        <fgColor rgb="FFFF33CC"/>
        <bgColor indexed="64"/>
      </patternFill>
    </fill>
    <fill>
      <patternFill patternType="solid">
        <fgColor rgb="FF00FFCC"/>
        <bgColor indexed="64"/>
      </patternFill>
    </fill>
    <fill>
      <patternFill patternType="solid">
        <fgColor rgb="FFFF0000"/>
        <bgColor indexed="64"/>
      </patternFill>
    </fill>
    <fill>
      <patternFill patternType="solid">
        <fgColor rgb="FFFFFF00"/>
        <bgColor indexed="64"/>
      </patternFill>
    </fill>
    <fill>
      <patternFill patternType="solid">
        <fgColor rgb="FF005E0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bottom style="thin">
        <color indexed="22"/>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theme="0" tint="-0.24994659260841701"/>
      </right>
      <top/>
      <bottom style="medium">
        <color auto="1"/>
      </bottom>
      <diagonal/>
    </border>
    <border>
      <left style="thin">
        <color theme="0" tint="-0.24994659260841701"/>
      </left>
      <right style="thin">
        <color theme="0" tint="-0.24994659260841701"/>
      </right>
      <top/>
      <bottom style="medium">
        <color auto="1"/>
      </bottom>
      <diagonal/>
    </border>
    <border>
      <left style="thin">
        <color theme="0" tint="-0.24994659260841701"/>
      </left>
      <right style="medium">
        <color auto="1"/>
      </right>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thin">
        <color theme="0" tint="-0.24994659260841701"/>
      </left>
      <right style="medium">
        <color theme="0" tint="-0.24994659260841701"/>
      </right>
      <top/>
      <bottom style="medium">
        <color auto="1"/>
      </bottom>
      <diagonal/>
    </border>
    <border>
      <left style="mediumDashed">
        <color auto="1"/>
      </left>
      <right/>
      <top/>
      <bottom/>
      <diagonal/>
    </border>
    <border>
      <left style="medium">
        <color auto="1"/>
      </left>
      <right style="medium">
        <color auto="1"/>
      </right>
      <top/>
      <bottom style="medium">
        <color auto="1"/>
      </bottom>
      <diagonal/>
    </border>
    <border>
      <left style="medium">
        <color auto="1"/>
      </left>
      <right style="thin">
        <color theme="0" tint="-0.24994659260841701"/>
      </right>
      <top style="medium">
        <color auto="1"/>
      </top>
      <bottom style="medium">
        <color auto="1"/>
      </bottom>
      <diagonal/>
    </border>
    <border>
      <left style="thin">
        <color theme="0" tint="-0.24994659260841701"/>
      </left>
      <right style="thin">
        <color theme="0" tint="-0.24994659260841701"/>
      </right>
      <top style="medium">
        <color auto="1"/>
      </top>
      <bottom style="medium">
        <color auto="1"/>
      </bottom>
      <diagonal/>
    </border>
    <border>
      <left style="thin">
        <color theme="0" tint="-0.24994659260841701"/>
      </left>
      <right style="medium">
        <color auto="1"/>
      </right>
      <top style="medium">
        <color auto="1"/>
      </top>
      <bottom style="medium">
        <color auto="1"/>
      </bottom>
      <diagonal/>
    </border>
    <border>
      <left style="thin">
        <color theme="0" tint="-0.24994659260841701"/>
      </left>
      <right/>
      <top style="medium">
        <color auto="1"/>
      </top>
      <bottom style="medium">
        <color auto="1"/>
      </bottom>
      <diagonal/>
    </border>
    <border>
      <left/>
      <right style="thin">
        <color theme="0" tint="-0.24994659260841701"/>
      </right>
      <top style="medium">
        <color auto="1"/>
      </top>
      <bottom style="medium">
        <color auto="1"/>
      </bottom>
      <diagonal/>
    </border>
    <border>
      <left style="medium">
        <color theme="0" tint="-0.24994659260841701"/>
      </left>
      <right/>
      <top style="medium">
        <color auto="1"/>
      </top>
      <bottom style="medium">
        <color auto="1"/>
      </bottom>
      <diagonal/>
    </border>
  </borders>
  <cellStyleXfs count="46">
    <xf numFmtId="0" fontId="0" fillId="0" borderId="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10" fillId="17" borderId="1" applyNumberFormat="0" applyAlignment="0" applyProtection="0"/>
    <xf numFmtId="0" fontId="11" fillId="18" borderId="2" applyNumberFormat="0" applyAlignment="0" applyProtection="0"/>
    <xf numFmtId="0" fontId="12" fillId="0" borderId="0" applyNumberFormat="0" applyFill="0" applyBorder="0" applyAlignment="0" applyProtection="0"/>
    <xf numFmtId="0" fontId="13" fillId="19"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2" fillId="0" borderId="0" applyNumberFormat="0" applyFill="0" applyBorder="0" applyAlignment="0" applyProtection="0">
      <alignment vertical="top"/>
      <protection locked="0"/>
    </xf>
    <xf numFmtId="0" fontId="17" fillId="11" borderId="1" applyNumberFormat="0" applyAlignment="0" applyProtection="0"/>
    <xf numFmtId="0" fontId="18" fillId="0" borderId="6" applyNumberFormat="0" applyFill="0" applyAlignment="0" applyProtection="0"/>
    <xf numFmtId="0" fontId="19" fillId="5" borderId="0" applyNumberFormat="0" applyBorder="0" applyAlignment="0" applyProtection="0"/>
    <xf numFmtId="0" fontId="4" fillId="5" borderId="7" applyNumberFormat="0" applyFont="0" applyAlignment="0" applyProtection="0"/>
    <xf numFmtId="0" fontId="20" fillId="17" borderId="8" applyNumberFormat="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 fillId="0" borderId="0"/>
    <xf numFmtId="0" fontId="1" fillId="5" borderId="7" applyNumberFormat="0" applyFont="0" applyAlignment="0" applyProtection="0"/>
  </cellStyleXfs>
  <cellXfs count="183">
    <xf numFmtId="0" fontId="0" fillId="0" borderId="0" xfId="0"/>
    <xf numFmtId="0" fontId="1" fillId="0" borderId="0" xfId="0" applyFont="1"/>
    <xf numFmtId="0" fontId="3" fillId="0" borderId="0" xfId="0" applyFont="1" applyAlignment="1">
      <alignment horizontal="right"/>
    </xf>
    <xf numFmtId="0" fontId="5" fillId="0" borderId="0" xfId="0" applyFont="1"/>
    <xf numFmtId="0" fontId="1" fillId="0" borderId="0" xfId="0" applyFont="1" applyAlignment="1">
      <alignment horizontal="left" wrapText="1" indent="1"/>
    </xf>
    <xf numFmtId="0" fontId="3" fillId="0" borderId="0" xfId="0" applyFont="1" applyAlignment="1">
      <alignment wrapText="1"/>
    </xf>
    <xf numFmtId="0" fontId="26" fillId="0" borderId="0" xfId="0" applyFont="1"/>
    <xf numFmtId="0" fontId="3" fillId="0" borderId="0" xfId="0" applyFont="1" applyAlignment="1">
      <alignment horizontal="left" vertical="center"/>
    </xf>
    <xf numFmtId="0" fontId="25" fillId="0" borderId="0" xfId="0" applyFont="1" applyAlignment="1">
      <alignment horizontal="left" vertical="center"/>
    </xf>
    <xf numFmtId="0" fontId="24" fillId="0" borderId="0" xfId="0" applyFont="1" applyAlignment="1">
      <alignment horizontal="left" vertical="center"/>
    </xf>
    <xf numFmtId="0" fontId="35" fillId="0" borderId="0" xfId="0" applyFont="1"/>
    <xf numFmtId="0" fontId="34" fillId="21" borderId="10" xfId="0" applyFont="1" applyFill="1" applyBorder="1" applyAlignment="1">
      <alignment vertical="center"/>
    </xf>
    <xf numFmtId="0" fontId="34" fillId="0" borderId="10" xfId="0" applyFont="1" applyBorder="1" applyAlignment="1">
      <alignment vertical="center"/>
    </xf>
    <xf numFmtId="0" fontId="34" fillId="0" borderId="0" xfId="0" applyFont="1" applyAlignment="1">
      <alignment vertical="center"/>
    </xf>
    <xf numFmtId="0" fontId="40" fillId="0" borderId="0" xfId="0" applyFont="1"/>
    <xf numFmtId="0" fontId="41" fillId="0" borderId="0" xfId="0" applyFont="1"/>
    <xf numFmtId="0" fontId="1" fillId="0" borderId="0" xfId="0" applyFont="1" applyAlignment="1">
      <alignment vertical="center"/>
    </xf>
    <xf numFmtId="0" fontId="1" fillId="22" borderId="0" xfId="0" applyFont="1" applyFill="1" applyAlignment="1">
      <alignment horizontal="center" vertical="center"/>
    </xf>
    <xf numFmtId="0" fontId="1" fillId="20" borderId="0" xfId="0" applyFont="1" applyFill="1" applyAlignment="1">
      <alignment horizontal="center" vertical="center"/>
    </xf>
    <xf numFmtId="0" fontId="42" fillId="0" borderId="0" xfId="0" applyFont="1" applyAlignment="1">
      <alignment wrapText="1"/>
    </xf>
    <xf numFmtId="0" fontId="29" fillId="0" borderId="0" xfId="34" applyFont="1" applyAlignment="1" applyProtection="1"/>
    <xf numFmtId="0" fontId="42" fillId="0" borderId="0" xfId="0" applyFont="1" applyAlignment="1">
      <alignment horizontal="left" wrapText="1"/>
    </xf>
    <xf numFmtId="0" fontId="42" fillId="0" borderId="0" xfId="0" applyFont="1" applyAlignment="1">
      <alignment vertical="center" wrapText="1"/>
    </xf>
    <xf numFmtId="0" fontId="43" fillId="0" borderId="0" xfId="0" applyFont="1" applyAlignment="1">
      <alignment vertical="center"/>
    </xf>
    <xf numFmtId="0" fontId="43" fillId="0" borderId="0" xfId="0" applyFont="1"/>
    <xf numFmtId="0" fontId="44" fillId="0" borderId="0" xfId="0" applyFont="1" applyAlignment="1">
      <alignment vertical="center" wrapText="1"/>
    </xf>
    <xf numFmtId="0" fontId="29" fillId="0" borderId="0" xfId="34" applyFont="1" applyFill="1" applyBorder="1" applyAlignment="1" applyProtection="1">
      <alignment vertical="center"/>
    </xf>
    <xf numFmtId="0" fontId="46" fillId="0" borderId="0" xfId="0" applyFont="1" applyAlignment="1">
      <alignment horizontal="right"/>
    </xf>
    <xf numFmtId="0" fontId="42" fillId="0" borderId="0" xfId="0" applyFont="1"/>
    <xf numFmtId="0" fontId="42" fillId="0" borderId="0" xfId="0" applyFont="1" applyAlignment="1">
      <alignment horizontal="left" indent="1"/>
    </xf>
    <xf numFmtId="0" fontId="42" fillId="0" borderId="0" xfId="0" quotePrefix="1" applyFont="1" applyAlignment="1">
      <alignment horizontal="left" wrapText="1" indent="1"/>
    </xf>
    <xf numFmtId="0" fontId="28" fillId="0" borderId="0" xfId="0" quotePrefix="1" applyFont="1" applyAlignment="1">
      <alignment horizontal="left" indent="1"/>
    </xf>
    <xf numFmtId="0" fontId="46" fillId="0" borderId="0" xfId="0" applyFont="1" applyAlignment="1">
      <alignment horizontal="left" wrapText="1"/>
    </xf>
    <xf numFmtId="0" fontId="42" fillId="0" borderId="0" xfId="0" applyFont="1" applyAlignment="1">
      <alignment horizontal="left" vertical="center" wrapText="1"/>
    </xf>
    <xf numFmtId="0" fontId="48" fillId="0" borderId="0" xfId="0" applyFont="1" applyAlignment="1">
      <alignment horizontal="right"/>
    </xf>
    <xf numFmtId="0" fontId="49" fillId="0" borderId="0" xfId="0" applyFont="1" applyAlignment="1">
      <alignment vertical="center" wrapText="1"/>
    </xf>
    <xf numFmtId="0" fontId="42" fillId="0" borderId="0" xfId="0" quotePrefix="1" applyFont="1" applyAlignment="1">
      <alignment wrapText="1"/>
    </xf>
    <xf numFmtId="0" fontId="49" fillId="0" borderId="0" xfId="0" applyFont="1"/>
    <xf numFmtId="0" fontId="48" fillId="0" borderId="0" xfId="0" applyFont="1"/>
    <xf numFmtId="168" fontId="0" fillId="0" borderId="0" xfId="0" applyNumberFormat="1"/>
    <xf numFmtId="0" fontId="34" fillId="0" borderId="14" xfId="0" applyFont="1" applyBorder="1" applyAlignment="1">
      <alignment horizontal="left" vertical="center"/>
    </xf>
    <xf numFmtId="1" fontId="39" fillId="0" borderId="14" xfId="0" applyNumberFormat="1" applyFont="1" applyBorder="1" applyAlignment="1">
      <alignment horizontal="center" vertical="center"/>
    </xf>
    <xf numFmtId="0" fontId="40" fillId="0" borderId="21" xfId="0" applyFont="1" applyBorder="1"/>
    <xf numFmtId="0" fontId="36" fillId="0" borderId="0" xfId="0" applyFont="1" applyAlignment="1" applyProtection="1">
      <alignment horizontal="center" vertical="center"/>
      <protection locked="0"/>
    </xf>
    <xf numFmtId="0" fontId="34" fillId="24" borderId="10" xfId="0" applyFont="1" applyFill="1" applyBorder="1" applyAlignment="1">
      <alignment vertical="center"/>
    </xf>
    <xf numFmtId="0" fontId="51" fillId="25" borderId="14" xfId="0" applyFont="1" applyFill="1" applyBorder="1" applyAlignment="1">
      <alignment vertical="center"/>
    </xf>
    <xf numFmtId="168" fontId="51" fillId="25" borderId="14" xfId="0" applyNumberFormat="1" applyFont="1" applyFill="1" applyBorder="1" applyAlignment="1">
      <alignment horizontal="center" vertical="center"/>
    </xf>
    <xf numFmtId="9" fontId="51" fillId="25" borderId="14" xfId="40" applyFont="1" applyFill="1" applyBorder="1" applyAlignment="1" applyProtection="1">
      <alignment horizontal="center" vertical="center"/>
    </xf>
    <xf numFmtId="0" fontId="55" fillId="26" borderId="14" xfId="0" applyFont="1" applyFill="1" applyBorder="1" applyAlignment="1">
      <alignment vertical="center"/>
    </xf>
    <xf numFmtId="0" fontId="34" fillId="26" borderId="14" xfId="0" applyFont="1" applyFill="1" applyBorder="1" applyAlignment="1">
      <alignment vertical="center"/>
    </xf>
    <xf numFmtId="165" fontId="34" fillId="26" borderId="14" xfId="0" applyNumberFormat="1" applyFont="1" applyFill="1" applyBorder="1" applyAlignment="1">
      <alignment horizontal="right" vertical="center"/>
    </xf>
    <xf numFmtId="165" fontId="34" fillId="26" borderId="14" xfId="0" applyNumberFormat="1" applyFont="1" applyFill="1" applyBorder="1" applyAlignment="1">
      <alignment horizontal="center" vertical="center"/>
    </xf>
    <xf numFmtId="9" fontId="34" fillId="26" borderId="14" xfId="40" applyFont="1" applyFill="1" applyBorder="1" applyAlignment="1" applyProtection="1">
      <alignment horizontal="center" vertical="center"/>
    </xf>
    <xf numFmtId="1" fontId="38" fillId="26" borderId="14" xfId="0" applyNumberFormat="1" applyFont="1" applyFill="1" applyBorder="1" applyAlignment="1">
      <alignment horizontal="center" vertical="center"/>
    </xf>
    <xf numFmtId="0" fontId="34" fillId="26" borderId="14" xfId="0" applyFont="1" applyFill="1" applyBorder="1" applyAlignment="1">
      <alignment horizontal="left" vertical="center"/>
    </xf>
    <xf numFmtId="0" fontId="51" fillId="27" borderId="14" xfId="0" applyFont="1" applyFill="1" applyBorder="1" applyAlignment="1">
      <alignment vertical="center"/>
    </xf>
    <xf numFmtId="168" fontId="51" fillId="27" borderId="14" xfId="0" applyNumberFormat="1" applyFont="1" applyFill="1" applyBorder="1" applyAlignment="1">
      <alignment horizontal="center" vertical="center"/>
    </xf>
    <xf numFmtId="9" fontId="51" fillId="27" borderId="14" xfId="40" applyFont="1" applyFill="1" applyBorder="1" applyAlignment="1" applyProtection="1">
      <alignment horizontal="center" vertical="center"/>
    </xf>
    <xf numFmtId="1" fontId="56" fillId="27" borderId="14" xfId="0" applyNumberFormat="1" applyFont="1" applyFill="1" applyBorder="1" applyAlignment="1">
      <alignment horizontal="center" vertical="center"/>
    </xf>
    <xf numFmtId="0" fontId="51" fillId="27" borderId="14" xfId="0" applyFont="1" applyFill="1" applyBorder="1" applyAlignment="1">
      <alignment horizontal="left" vertical="center"/>
    </xf>
    <xf numFmtId="164" fontId="36" fillId="0" borderId="12" xfId="0" applyNumberFormat="1" applyFont="1" applyBorder="1" applyAlignment="1" applyProtection="1">
      <alignment horizontal="center" vertical="center" shrinkToFit="1"/>
      <protection locked="0"/>
    </xf>
    <xf numFmtId="168" fontId="36" fillId="0" borderId="12" xfId="0" applyNumberFormat="1" applyFont="1" applyBorder="1" applyAlignment="1" applyProtection="1">
      <alignment horizontal="center" vertical="center" shrinkToFit="1"/>
      <protection locked="0"/>
    </xf>
    <xf numFmtId="168" fontId="36" fillId="0" borderId="13" xfId="0" applyNumberFormat="1" applyFont="1" applyBorder="1" applyAlignment="1" applyProtection="1">
      <alignment horizontal="center" vertical="center" shrinkToFit="1"/>
      <protection locked="0"/>
    </xf>
    <xf numFmtId="0" fontId="34" fillId="0" borderId="11" xfId="0" applyFont="1" applyBorder="1" applyAlignment="1">
      <alignment vertical="center"/>
    </xf>
    <xf numFmtId="0" fontId="34" fillId="24" borderId="0" xfId="0" applyFont="1" applyFill="1" applyAlignment="1">
      <alignment vertical="center"/>
    </xf>
    <xf numFmtId="0" fontId="34" fillId="28" borderId="14" xfId="0" applyFont="1" applyFill="1" applyBorder="1" applyAlignment="1">
      <alignment vertical="center"/>
    </xf>
    <xf numFmtId="168" fontId="37" fillId="29" borderId="14" xfId="0" applyNumberFormat="1" applyFont="1" applyFill="1" applyBorder="1" applyAlignment="1">
      <alignment horizontal="center" vertical="center"/>
    </xf>
    <xf numFmtId="168" fontId="37" fillId="28" borderId="14" xfId="0" applyNumberFormat="1" applyFont="1" applyFill="1" applyBorder="1" applyAlignment="1">
      <alignment horizontal="center" vertical="center"/>
    </xf>
    <xf numFmtId="9" fontId="37" fillId="28" borderId="14" xfId="40" applyFont="1" applyFill="1" applyBorder="1" applyAlignment="1" applyProtection="1">
      <alignment horizontal="center" vertical="center"/>
    </xf>
    <xf numFmtId="1" fontId="39" fillId="28" borderId="14" xfId="0" applyNumberFormat="1" applyFont="1" applyFill="1" applyBorder="1" applyAlignment="1">
      <alignment horizontal="center" vertical="center"/>
    </xf>
    <xf numFmtId="0" fontId="34" fillId="28" borderId="14" xfId="0" applyFont="1" applyFill="1" applyBorder="1" applyAlignment="1">
      <alignment horizontal="left" vertical="center"/>
    </xf>
    <xf numFmtId="0" fontId="34" fillId="30" borderId="14" xfId="0" applyFont="1" applyFill="1" applyBorder="1" applyAlignment="1">
      <alignment horizontal="left" vertical="center"/>
    </xf>
    <xf numFmtId="0" fontId="34" fillId="30" borderId="14" xfId="0" applyFont="1" applyFill="1" applyBorder="1" applyAlignment="1">
      <alignment vertical="center"/>
    </xf>
    <xf numFmtId="168" fontId="37" fillId="31" borderId="14" xfId="0" applyNumberFormat="1" applyFont="1" applyFill="1" applyBorder="1" applyAlignment="1">
      <alignment horizontal="center" vertical="center"/>
    </xf>
    <xf numFmtId="168" fontId="37" fillId="30" borderId="14" xfId="0" applyNumberFormat="1" applyFont="1" applyFill="1" applyBorder="1" applyAlignment="1">
      <alignment horizontal="center" vertical="center"/>
    </xf>
    <xf numFmtId="9" fontId="37" fillId="30" borderId="14" xfId="40" applyFont="1" applyFill="1" applyBorder="1" applyAlignment="1" applyProtection="1">
      <alignment horizontal="center" vertical="center"/>
    </xf>
    <xf numFmtId="1" fontId="39" fillId="30" borderId="14" xfId="0" applyNumberFormat="1" applyFont="1" applyFill="1" applyBorder="1" applyAlignment="1">
      <alignment horizontal="center" vertical="center"/>
    </xf>
    <xf numFmtId="0" fontId="34" fillId="32" borderId="14" xfId="0" applyFont="1" applyFill="1" applyBorder="1" applyAlignment="1">
      <alignment vertical="center"/>
    </xf>
    <xf numFmtId="168" fontId="34" fillId="32" borderId="14" xfId="0" applyNumberFormat="1" applyFont="1" applyFill="1" applyBorder="1" applyAlignment="1">
      <alignment horizontal="center" vertical="center"/>
    </xf>
    <xf numFmtId="9" fontId="34" fillId="32" borderId="14" xfId="40" applyFont="1" applyFill="1" applyBorder="1" applyAlignment="1" applyProtection="1">
      <alignment horizontal="center" vertical="center"/>
    </xf>
    <xf numFmtId="1" fontId="39" fillId="32" borderId="14" xfId="0" applyNumberFormat="1" applyFont="1" applyFill="1" applyBorder="1" applyAlignment="1">
      <alignment horizontal="center" vertical="center"/>
    </xf>
    <xf numFmtId="0" fontId="34" fillId="32" borderId="14" xfId="0" applyFont="1" applyFill="1" applyBorder="1" applyAlignment="1">
      <alignment horizontal="left" vertical="center"/>
    </xf>
    <xf numFmtId="1" fontId="39" fillId="25" borderId="14" xfId="0" applyNumberFormat="1" applyFont="1" applyFill="1" applyBorder="1" applyAlignment="1">
      <alignment horizontal="center" vertical="center"/>
    </xf>
    <xf numFmtId="0" fontId="34" fillId="25" borderId="14" xfId="0" applyFont="1" applyFill="1" applyBorder="1" applyAlignment="1">
      <alignment horizontal="left" vertical="center"/>
    </xf>
    <xf numFmtId="0" fontId="34" fillId="0" borderId="19" xfId="0" applyFont="1" applyBorder="1" applyAlignment="1">
      <alignment horizontal="left" vertical="center"/>
    </xf>
    <xf numFmtId="168" fontId="37" fillId="23" borderId="12" xfId="0" applyNumberFormat="1" applyFont="1" applyFill="1" applyBorder="1" applyAlignment="1">
      <alignment horizontal="center" vertical="center"/>
    </xf>
    <xf numFmtId="168" fontId="37" fillId="23" borderId="22" xfId="0" applyNumberFormat="1" applyFont="1" applyFill="1" applyBorder="1" applyAlignment="1">
      <alignment horizontal="center" vertical="center"/>
    </xf>
    <xf numFmtId="1" fontId="39" fillId="0" borderId="19" xfId="0" applyNumberFormat="1" applyFont="1" applyBorder="1" applyAlignment="1">
      <alignment horizontal="center" vertical="center"/>
    </xf>
    <xf numFmtId="0" fontId="34" fillId="33" borderId="14" xfId="0" applyFont="1" applyFill="1" applyBorder="1" applyAlignment="1">
      <alignment vertical="center"/>
    </xf>
    <xf numFmtId="168" fontId="37" fillId="34" borderId="14" xfId="0" applyNumberFormat="1" applyFont="1" applyFill="1" applyBorder="1" applyAlignment="1">
      <alignment horizontal="center" vertical="center"/>
    </xf>
    <xf numFmtId="168" fontId="37" fillId="33" borderId="14" xfId="0" applyNumberFormat="1" applyFont="1" applyFill="1" applyBorder="1" applyAlignment="1">
      <alignment horizontal="center" vertical="center"/>
    </xf>
    <xf numFmtId="9" fontId="37" fillId="33" borderId="14" xfId="40" applyFont="1" applyFill="1" applyBorder="1" applyAlignment="1" applyProtection="1">
      <alignment horizontal="center" vertical="center"/>
    </xf>
    <xf numFmtId="1" fontId="39" fillId="33" borderId="14" xfId="0" applyNumberFormat="1" applyFont="1" applyFill="1" applyBorder="1" applyAlignment="1">
      <alignment horizontal="center" vertical="center"/>
    </xf>
    <xf numFmtId="0" fontId="34" fillId="33" borderId="14" xfId="0" applyFont="1" applyFill="1" applyBorder="1" applyAlignment="1">
      <alignment horizontal="left" vertical="center"/>
    </xf>
    <xf numFmtId="0" fontId="53" fillId="23" borderId="12" xfId="0" applyFont="1" applyFill="1" applyBorder="1" applyAlignment="1">
      <alignment horizontal="center" vertical="center"/>
    </xf>
    <xf numFmtId="0" fontId="52" fillId="26" borderId="14" xfId="0" applyFont="1" applyFill="1" applyBorder="1" applyAlignment="1">
      <alignment horizontal="left" vertical="center"/>
    </xf>
    <xf numFmtId="0" fontId="52" fillId="26" borderId="14" xfId="0" applyFont="1" applyFill="1" applyBorder="1" applyAlignment="1">
      <alignment vertical="center"/>
    </xf>
    <xf numFmtId="0" fontId="58" fillId="33" borderId="14" xfId="0" applyFont="1" applyFill="1" applyBorder="1" applyAlignment="1">
      <alignment horizontal="left" vertical="center"/>
    </xf>
    <xf numFmtId="0" fontId="59" fillId="33" borderId="14" xfId="0" applyFont="1" applyFill="1" applyBorder="1" applyAlignment="1">
      <alignment horizontal="left" vertical="center"/>
    </xf>
    <xf numFmtId="0" fontId="58" fillId="27" borderId="14" xfId="0" applyFont="1" applyFill="1" applyBorder="1" applyAlignment="1">
      <alignment horizontal="left" vertical="center"/>
    </xf>
    <xf numFmtId="0" fontId="58" fillId="27" borderId="14" xfId="0" applyFont="1" applyFill="1" applyBorder="1" applyAlignment="1">
      <alignment vertical="center"/>
    </xf>
    <xf numFmtId="0" fontId="58" fillId="28" borderId="14" xfId="0" applyFont="1" applyFill="1" applyBorder="1" applyAlignment="1">
      <alignment horizontal="left" vertical="center" wrapText="1"/>
    </xf>
    <xf numFmtId="0" fontId="58" fillId="30" borderId="14" xfId="0" applyFont="1" applyFill="1" applyBorder="1" applyAlignment="1">
      <alignment vertical="center" wrapText="1"/>
    </xf>
    <xf numFmtId="0" fontId="52" fillId="32" borderId="14" xfId="0" applyFont="1" applyFill="1" applyBorder="1" applyAlignment="1">
      <alignment vertical="center"/>
    </xf>
    <xf numFmtId="0" fontId="36" fillId="0" borderId="12" xfId="0" applyFont="1" applyBorder="1" applyAlignment="1" applyProtection="1">
      <alignment horizontal="center" vertical="center" shrinkToFit="1"/>
      <protection locked="0"/>
    </xf>
    <xf numFmtId="168" fontId="37" fillId="35" borderId="12" xfId="0" applyNumberFormat="1" applyFont="1" applyFill="1" applyBorder="1" applyAlignment="1">
      <alignment horizontal="center" vertical="center"/>
    </xf>
    <xf numFmtId="168" fontId="37" fillId="35" borderId="22" xfId="0" applyNumberFormat="1" applyFont="1" applyFill="1" applyBorder="1" applyAlignment="1">
      <alignment horizontal="center" vertical="center"/>
    </xf>
    <xf numFmtId="0" fontId="53" fillId="22" borderId="12" xfId="0" applyFont="1" applyFill="1" applyBorder="1" applyAlignment="1">
      <alignment horizontal="center" vertical="center" wrapText="1"/>
    </xf>
    <xf numFmtId="0" fontId="34" fillId="22" borderId="12" xfId="0" applyFont="1" applyFill="1" applyBorder="1" applyAlignment="1">
      <alignment vertical="center"/>
    </xf>
    <xf numFmtId="0" fontId="34" fillId="22" borderId="22" xfId="0" applyFont="1" applyFill="1" applyBorder="1" applyAlignment="1">
      <alignment vertical="center"/>
    </xf>
    <xf numFmtId="0" fontId="53" fillId="36" borderId="18" xfId="0" applyFont="1" applyFill="1" applyBorder="1" applyAlignment="1">
      <alignment horizontal="left" vertical="center"/>
    </xf>
    <xf numFmtId="0" fontId="53" fillId="36" borderId="12" xfId="0" applyFont="1" applyFill="1" applyBorder="1" applyAlignment="1">
      <alignment horizontal="left" vertical="center"/>
    </xf>
    <xf numFmtId="0" fontId="34" fillId="37" borderId="14" xfId="0" applyFont="1" applyFill="1" applyBorder="1" applyAlignment="1">
      <alignment vertical="center"/>
    </xf>
    <xf numFmtId="168" fontId="34" fillId="37" borderId="14" xfId="0" applyNumberFormat="1" applyFont="1" applyFill="1" applyBorder="1" applyAlignment="1">
      <alignment horizontal="center" vertical="center"/>
    </xf>
    <xf numFmtId="9" fontId="34" fillId="37" borderId="14" xfId="40" applyFont="1" applyFill="1" applyBorder="1" applyAlignment="1" applyProtection="1">
      <alignment horizontal="center" vertical="center"/>
    </xf>
    <xf numFmtId="1" fontId="39" fillId="37" borderId="14" xfId="0" applyNumberFormat="1" applyFont="1" applyFill="1" applyBorder="1" applyAlignment="1">
      <alignment horizontal="center" vertical="center"/>
    </xf>
    <xf numFmtId="0" fontId="34" fillId="37" borderId="14" xfId="0" applyFont="1" applyFill="1" applyBorder="1" applyAlignment="1">
      <alignment horizontal="left" vertical="center"/>
    </xf>
    <xf numFmtId="0" fontId="58" fillId="37" borderId="14" xfId="0" applyFont="1" applyFill="1" applyBorder="1" applyAlignment="1">
      <alignment vertical="center"/>
    </xf>
    <xf numFmtId="0" fontId="58" fillId="38" borderId="14" xfId="0" applyFont="1" applyFill="1" applyBorder="1" applyAlignment="1">
      <alignment vertical="center"/>
    </xf>
    <xf numFmtId="0" fontId="51" fillId="38" borderId="14" xfId="0" applyFont="1" applyFill="1" applyBorder="1" applyAlignment="1">
      <alignment vertical="center"/>
    </xf>
    <xf numFmtId="168" fontId="51" fillId="38" borderId="14" xfId="0" applyNumberFormat="1" applyFont="1" applyFill="1" applyBorder="1" applyAlignment="1">
      <alignment horizontal="center" vertical="center"/>
    </xf>
    <xf numFmtId="9" fontId="51" fillId="38" borderId="14" xfId="40" applyFont="1" applyFill="1" applyBorder="1" applyAlignment="1" applyProtection="1">
      <alignment horizontal="center" vertical="center"/>
    </xf>
    <xf numFmtId="1" fontId="56" fillId="38" borderId="14" xfId="0" applyNumberFormat="1" applyFont="1" applyFill="1" applyBorder="1" applyAlignment="1">
      <alignment horizontal="center" vertical="center"/>
    </xf>
    <xf numFmtId="0" fontId="51" fillId="38" borderId="14" xfId="0" applyFont="1" applyFill="1" applyBorder="1" applyAlignment="1">
      <alignment horizontal="left" vertical="center"/>
    </xf>
    <xf numFmtId="0" fontId="53" fillId="39" borderId="12" xfId="0" applyFont="1" applyFill="1" applyBorder="1" applyAlignment="1">
      <alignment horizontal="right" vertical="center"/>
    </xf>
    <xf numFmtId="168" fontId="52" fillId="39" borderId="13" xfId="0" applyNumberFormat="1" applyFont="1" applyFill="1" applyBorder="1" applyAlignment="1" applyProtection="1">
      <alignment horizontal="center" vertical="center" shrinkToFit="1"/>
      <protection locked="0"/>
    </xf>
    <xf numFmtId="164" fontId="52" fillId="39" borderId="12" xfId="0" applyNumberFormat="1" applyFont="1" applyFill="1" applyBorder="1" applyAlignment="1" applyProtection="1">
      <alignment horizontal="center" vertical="center" shrinkToFit="1"/>
      <protection locked="0"/>
    </xf>
    <xf numFmtId="167" fontId="52" fillId="39" borderId="12" xfId="0" applyNumberFormat="1" applyFont="1" applyFill="1" applyBorder="1" applyAlignment="1">
      <alignment horizontal="center" vertical="center"/>
    </xf>
    <xf numFmtId="166" fontId="27" fillId="39" borderId="23" xfId="0" applyNumberFormat="1" applyFont="1" applyFill="1" applyBorder="1" applyAlignment="1">
      <alignment horizontal="center" vertical="center" shrinkToFit="1"/>
    </xf>
    <xf numFmtId="166" fontId="27" fillId="39" borderId="24" xfId="0" applyNumberFormat="1" applyFont="1" applyFill="1" applyBorder="1" applyAlignment="1">
      <alignment horizontal="center" vertical="center" shrinkToFit="1"/>
    </xf>
    <xf numFmtId="166" fontId="27" fillId="39" borderId="25" xfId="0" applyNumberFormat="1" applyFont="1" applyFill="1" applyBorder="1" applyAlignment="1">
      <alignment horizontal="center" vertical="center" shrinkToFit="1"/>
    </xf>
    <xf numFmtId="166" fontId="27" fillId="39" borderId="26" xfId="0" applyNumberFormat="1" applyFont="1" applyFill="1" applyBorder="1" applyAlignment="1">
      <alignment horizontal="center" vertical="center" shrinkToFit="1"/>
    </xf>
    <xf numFmtId="0" fontId="53" fillId="39" borderId="12" xfId="0" applyFont="1" applyFill="1" applyBorder="1" applyAlignment="1">
      <alignment horizontal="center" vertical="center" wrapText="1"/>
    </xf>
    <xf numFmtId="0" fontId="36" fillId="39" borderId="15" xfId="0" applyFont="1" applyFill="1" applyBorder="1" applyAlignment="1">
      <alignment horizontal="center" vertical="center" shrinkToFit="1"/>
    </xf>
    <xf numFmtId="0" fontId="36" fillId="39" borderId="16" xfId="0" applyFont="1" applyFill="1" applyBorder="1" applyAlignment="1">
      <alignment horizontal="center" vertical="center" shrinkToFit="1"/>
    </xf>
    <xf numFmtId="0" fontId="36" fillId="39" borderId="20" xfId="0" applyFont="1" applyFill="1" applyBorder="1" applyAlignment="1">
      <alignment horizontal="center" vertical="center" shrinkToFit="1"/>
    </xf>
    <xf numFmtId="0" fontId="34" fillId="39" borderId="17" xfId="0" applyFont="1" applyFill="1" applyBorder="1" applyAlignment="1">
      <alignment horizontal="center" vertical="center" shrinkToFit="1"/>
    </xf>
    <xf numFmtId="9" fontId="60" fillId="40" borderId="12" xfId="40" applyFont="1" applyFill="1" applyBorder="1" applyAlignment="1" applyProtection="1">
      <alignment horizontal="center" vertical="center"/>
    </xf>
    <xf numFmtId="0" fontId="59" fillId="40" borderId="12" xfId="0" applyFont="1" applyFill="1" applyBorder="1" applyAlignment="1">
      <alignment horizontal="center" vertical="center" wrapText="1"/>
    </xf>
    <xf numFmtId="9" fontId="60" fillId="40" borderId="22" xfId="40" applyFont="1" applyFill="1" applyBorder="1" applyAlignment="1" applyProtection="1">
      <alignment horizontal="center" vertical="center"/>
    </xf>
    <xf numFmtId="0" fontId="53" fillId="41" borderId="12" xfId="0" applyFont="1" applyFill="1" applyBorder="1" applyAlignment="1">
      <alignment horizontal="left" vertical="center"/>
    </xf>
    <xf numFmtId="0" fontId="34" fillId="24" borderId="12" xfId="0" applyFont="1" applyFill="1" applyBorder="1" applyAlignment="1">
      <alignment horizontal="left" vertical="center"/>
    </xf>
    <xf numFmtId="0" fontId="34" fillId="24" borderId="12" xfId="0" applyFont="1" applyFill="1" applyBorder="1" applyAlignment="1">
      <alignment vertical="center" wrapText="1"/>
    </xf>
    <xf numFmtId="0" fontId="34" fillId="24" borderId="22" xfId="0" applyFont="1" applyFill="1" applyBorder="1" applyAlignment="1">
      <alignment horizontal="left" vertical="center"/>
    </xf>
    <xf numFmtId="0" fontId="54" fillId="24" borderId="22" xfId="0" applyFont="1" applyFill="1" applyBorder="1" applyAlignment="1">
      <alignment horizontal="left" vertical="center"/>
    </xf>
    <xf numFmtId="0" fontId="54" fillId="24" borderId="12" xfId="0" applyFont="1" applyFill="1" applyBorder="1" applyAlignment="1">
      <alignment horizontal="left" vertical="center"/>
    </xf>
    <xf numFmtId="0" fontId="34" fillId="24" borderId="12" xfId="0" applyFont="1" applyFill="1" applyBorder="1" applyAlignment="1">
      <alignment horizontal="left" vertical="center" wrapText="1"/>
    </xf>
    <xf numFmtId="0" fontId="34" fillId="41" borderId="12" xfId="0" applyFont="1" applyFill="1" applyBorder="1" applyAlignment="1">
      <alignment horizontal="center" vertical="center" wrapText="1"/>
    </xf>
    <xf numFmtId="0" fontId="59" fillId="33" borderId="14" xfId="0" applyFont="1" applyFill="1" applyBorder="1" applyAlignment="1">
      <alignment horizontal="center" vertical="center"/>
    </xf>
    <xf numFmtId="0" fontId="54" fillId="41" borderId="22" xfId="0" applyFont="1" applyFill="1" applyBorder="1" applyAlignment="1">
      <alignment horizontal="center" vertical="center"/>
    </xf>
    <xf numFmtId="0" fontId="54" fillId="41" borderId="12" xfId="0" applyFont="1" applyFill="1" applyBorder="1" applyAlignment="1">
      <alignment horizontal="center" vertical="center"/>
    </xf>
    <xf numFmtId="0" fontId="58" fillId="27" borderId="14" xfId="0" applyFont="1" applyFill="1" applyBorder="1" applyAlignment="1">
      <alignment horizontal="center" vertical="center"/>
    </xf>
    <xf numFmtId="0" fontId="58" fillId="28" borderId="14" xfId="0" applyFont="1" applyFill="1" applyBorder="1" applyAlignment="1">
      <alignment horizontal="center" vertical="center" wrapText="1"/>
    </xf>
    <xf numFmtId="0" fontId="58" fillId="30" borderId="14" xfId="0" applyFont="1" applyFill="1" applyBorder="1" applyAlignment="1">
      <alignment horizontal="center" vertical="center" wrapText="1"/>
    </xf>
    <xf numFmtId="0" fontId="58" fillId="38" borderId="14" xfId="0" applyFont="1" applyFill="1" applyBorder="1" applyAlignment="1">
      <alignment horizontal="center" vertical="center"/>
    </xf>
    <xf numFmtId="0" fontId="58" fillId="37" borderId="14" xfId="0" applyFont="1" applyFill="1" applyBorder="1" applyAlignment="1">
      <alignment horizontal="center" vertical="center"/>
    </xf>
    <xf numFmtId="0" fontId="58" fillId="25" borderId="14" xfId="0" applyFont="1" applyFill="1" applyBorder="1" applyAlignment="1">
      <alignment horizontal="center" vertical="center"/>
    </xf>
    <xf numFmtId="0" fontId="52" fillId="32" borderId="14" xfId="0" applyFont="1" applyFill="1" applyBorder="1" applyAlignment="1">
      <alignment horizontal="center" vertical="center"/>
    </xf>
    <xf numFmtId="0" fontId="58" fillId="42" borderId="14" xfId="0" applyFont="1" applyFill="1" applyBorder="1" applyAlignment="1">
      <alignment vertical="center"/>
    </xf>
    <xf numFmtId="0" fontId="62" fillId="28" borderId="13" xfId="0" applyFont="1" applyFill="1" applyBorder="1" applyAlignment="1">
      <alignment horizontal="left" vertical="center"/>
    </xf>
    <xf numFmtId="0" fontId="62" fillId="30" borderId="13" xfId="0" applyFont="1" applyFill="1" applyBorder="1" applyAlignment="1">
      <alignment horizontal="left" vertical="center"/>
    </xf>
    <xf numFmtId="0" fontId="62" fillId="38" borderId="13" xfId="0" applyFont="1" applyFill="1" applyBorder="1" applyAlignment="1">
      <alignment horizontal="left" vertical="center"/>
    </xf>
    <xf numFmtId="0" fontId="62" fillId="37" borderId="13" xfId="0" applyFont="1" applyFill="1" applyBorder="1" applyAlignment="1">
      <alignment horizontal="left" vertical="center"/>
    </xf>
    <xf numFmtId="0" fontId="62" fillId="42" borderId="13" xfId="0" applyFont="1" applyFill="1" applyBorder="1" applyAlignment="1">
      <alignment horizontal="left" vertical="center"/>
    </xf>
    <xf numFmtId="0" fontId="52" fillId="32" borderId="13" xfId="0" applyFont="1" applyFill="1" applyBorder="1" applyAlignment="1">
      <alignment horizontal="left" vertical="center"/>
    </xf>
    <xf numFmtId="0" fontId="57" fillId="24" borderId="12" xfId="0" applyFont="1" applyFill="1" applyBorder="1" applyAlignment="1">
      <alignment vertical="center" wrapText="1"/>
    </xf>
    <xf numFmtId="0" fontId="57" fillId="41" borderId="12" xfId="0" applyFont="1" applyFill="1" applyBorder="1" applyAlignment="1">
      <alignment horizontal="center" vertical="center" wrapText="1"/>
    </xf>
    <xf numFmtId="0" fontId="0" fillId="0" borderId="0" xfId="0" applyAlignment="1">
      <alignment horizontal="center"/>
    </xf>
    <xf numFmtId="9" fontId="60" fillId="40" borderId="14" xfId="40" applyFont="1" applyFill="1" applyBorder="1" applyAlignment="1" applyProtection="1">
      <alignment horizontal="center" vertical="center"/>
    </xf>
    <xf numFmtId="0" fontId="5" fillId="39" borderId="13" xfId="0" applyFont="1" applyFill="1" applyBorder="1" applyAlignment="1">
      <alignment horizontal="center" vertical="center"/>
    </xf>
    <xf numFmtId="0" fontId="1" fillId="39" borderId="14" xfId="0" applyFont="1" applyFill="1" applyBorder="1"/>
    <xf numFmtId="0" fontId="1" fillId="39" borderId="18" xfId="0" applyFont="1" applyFill="1" applyBorder="1"/>
    <xf numFmtId="0" fontId="52" fillId="39" borderId="12" xfId="0" applyFont="1" applyFill="1" applyBorder="1" applyAlignment="1">
      <alignment horizontal="center" vertical="center"/>
    </xf>
    <xf numFmtId="0" fontId="1" fillId="39" borderId="12" xfId="0" applyFont="1" applyFill="1" applyBorder="1" applyAlignment="1">
      <alignment horizontal="center" vertical="center"/>
    </xf>
    <xf numFmtId="167" fontId="52" fillId="39" borderId="13" xfId="0" applyNumberFormat="1" applyFont="1" applyFill="1" applyBorder="1" applyAlignment="1">
      <alignment horizontal="center" vertical="center"/>
    </xf>
    <xf numFmtId="0" fontId="1" fillId="39" borderId="18" xfId="0" applyFont="1" applyFill="1" applyBorder="1" applyAlignment="1">
      <alignment horizontal="center" vertical="center"/>
    </xf>
    <xf numFmtId="167" fontId="52" fillId="39" borderId="12" xfId="0" applyNumberFormat="1" applyFont="1" applyFill="1" applyBorder="1" applyAlignment="1">
      <alignment horizontal="center" vertical="center"/>
    </xf>
    <xf numFmtId="0" fontId="5" fillId="39" borderId="12" xfId="0" applyFont="1" applyFill="1" applyBorder="1" applyAlignment="1">
      <alignment horizontal="center" vertical="center"/>
    </xf>
    <xf numFmtId="0" fontId="34" fillId="39" borderId="26" xfId="0" applyFont="1" applyFill="1" applyBorder="1" applyAlignment="1">
      <alignment horizontal="center" vertical="center" shrinkToFit="1"/>
    </xf>
    <xf numFmtId="0" fontId="0" fillId="39" borderId="14" xfId="0" applyFill="1" applyBorder="1" applyAlignment="1">
      <alignment horizontal="center" vertical="center" shrinkToFit="1"/>
    </xf>
    <xf numFmtId="0" fontId="0" fillId="39" borderId="27" xfId="0" applyFill="1" applyBorder="1" applyAlignment="1">
      <alignment horizontal="center" vertical="center" shrinkToFit="1"/>
    </xf>
    <xf numFmtId="0" fontId="34" fillId="39" borderId="28" xfId="0" applyFont="1" applyFill="1" applyBorder="1" applyAlignment="1">
      <alignment horizontal="center" vertical="center" shrinkToFit="1"/>
    </xf>
    <xf numFmtId="0" fontId="41" fillId="0" borderId="0" xfId="0" applyFont="1" applyAlignment="1">
      <alignment horizontal="left"/>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4" xr:uid="{8A07FEFE-9529-4A46-B4F5-499371AD8A63}"/>
    <cellStyle name="Note" xfId="38" builtinId="10" customBuiltin="1"/>
    <cellStyle name="Note 2" xfId="45" xr:uid="{624F7854-96CB-4CDA-BC8C-917CD36F046F}"/>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5">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0000"/>
      <color rgb="FFFF33CC"/>
      <color rgb="FFFFFFFF"/>
      <color rgb="FF00FFCC"/>
      <color rgb="FFFF9900"/>
      <color rgb="FFFFCC00"/>
      <color rgb="FFFFCCCC"/>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4</xdr:col>
      <xdr:colOff>26988</xdr:colOff>
      <xdr:row>7</xdr:row>
      <xdr:rowOff>20002</xdr:rowOff>
    </xdr:from>
    <xdr:to>
      <xdr:col>7</xdr:col>
      <xdr:colOff>508019</xdr:colOff>
      <xdr:row>12</xdr:row>
      <xdr:rowOff>8360</xdr:rowOff>
    </xdr:to>
    <xdr:sp macro="" textlink="">
      <xdr:nvSpPr>
        <xdr:cNvPr id="8236" name="Text Box 44" hidden="1">
          <a:extLst>
            <a:ext uri="{FF2B5EF4-FFF2-40B4-BE49-F238E27FC236}">
              <a16:creationId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3</xdr:col>
      <xdr:colOff>676910</xdr:colOff>
      <xdr:row>6</xdr:row>
      <xdr:rowOff>217170</xdr:rowOff>
    </xdr:from>
    <xdr:to>
      <xdr:col>5</xdr:col>
      <xdr:colOff>72264</xdr:colOff>
      <xdr:row>10</xdr:row>
      <xdr:rowOff>115570</xdr:rowOff>
    </xdr:to>
    <xdr:sp macro="" textlink="">
      <xdr:nvSpPr>
        <xdr:cNvPr id="8237" name="Text Box 45" hidden="1">
          <a:extLst>
            <a:ext uri="{FF2B5EF4-FFF2-40B4-BE49-F238E27FC236}">
              <a16:creationId xmlns:a16="http://schemas.microsoft.com/office/drawing/2014/main" id="{DB21DF0C-2F85-91EB-6483-E35A691ED399}"/>
            </a:ext>
          </a:extLst>
        </xdr:cNvPr>
        <xdr:cNvSpPr txBox="1">
          <a:spLocks noChangeArrowheads="1"/>
        </xdr:cNvSpPr>
      </xdr:nvSpPr>
      <xdr:spPr bwMode="auto">
        <a:xfrm>
          <a:off x="4785360" y="1318260"/>
          <a:ext cx="1977390" cy="7429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oneCell">
    <xdr:from>
      <xdr:col>6</xdr:col>
      <xdr:colOff>83186</xdr:colOff>
      <xdr:row>0</xdr:row>
      <xdr:rowOff>0</xdr:rowOff>
    </xdr:from>
    <xdr:to>
      <xdr:col>7</xdr:col>
      <xdr:colOff>353377</xdr:colOff>
      <xdr:row>3</xdr:row>
      <xdr:rowOff>1469</xdr:rowOff>
    </xdr:to>
    <xdr:pic>
      <xdr:nvPicPr>
        <xdr:cNvPr id="4" name="Picture 3">
          <a:extLst>
            <a:ext uri="{FF2B5EF4-FFF2-40B4-BE49-F238E27FC236}">
              <a16:creationId xmlns:a16="http://schemas.microsoft.com/office/drawing/2014/main" id="{640B5519-C09F-99CF-68F7-A693CE681CD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290"/>
        <a:stretch/>
      </xdr:blipFill>
      <xdr:spPr>
        <a:xfrm>
          <a:off x="6107749" y="0"/>
          <a:ext cx="990281" cy="483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4495800</xdr:colOff>
      <xdr:row>0</xdr:row>
      <xdr:rowOff>1</xdr:rowOff>
    </xdr:from>
    <xdr:to>
      <xdr:col>1</xdr:col>
      <xdr:colOff>6000750</xdr:colOff>
      <xdr:row>0</xdr:row>
      <xdr:rowOff>338615</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1"/>
          <a:ext cx="1504950" cy="338614"/>
        </a:xfrm>
        <a:prstGeom prst="rect">
          <a:avLst/>
        </a:prstGeom>
      </xdr:spPr>
    </xdr:pic>
    <xdr:clientData/>
  </xdr:twoCellAnchor>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s://excel.uservoice.com/forums/304921-excel-for-windows-desktop-application/suggestions/19676413-make-paste-and-merge-conditional-formatting-the" TargetMode="External"/><Relationship Id="rId7" Type="http://schemas.openxmlformats.org/officeDocument/2006/relationships/comments" Target="../comments2.xml"/><Relationship Id="rId2" Type="http://schemas.openxmlformats.org/officeDocument/2006/relationships/hyperlink" Target="https://www.vertex42.com/ExcelTemplates/excel-gantt-chart.html" TargetMode="External"/><Relationship Id="rId1" Type="http://schemas.openxmlformats.org/officeDocument/2006/relationships/hyperlink" Target="https://www.vertex42.com/Links/go.php?urlid=GanttChartPro"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FCC00"/>
    <pageSetUpPr fitToPage="1"/>
  </sheetPr>
  <dimension ref="A1:FO66"/>
  <sheetViews>
    <sheetView showGridLines="0" tabSelected="1" zoomScale="90" zoomScaleNormal="90" workbookViewId="0">
      <selection activeCell="F2" sqref="F2"/>
    </sheetView>
  </sheetViews>
  <sheetFormatPr defaultColWidth="9.1640625" defaultRowHeight="12.3" x14ac:dyDescent="0.4"/>
  <cols>
    <col min="1" max="1" width="5.71875" customWidth="1"/>
    <col min="2" max="2" width="49.27734375" customWidth="1"/>
    <col min="3" max="3" width="4.71875" customWidth="1"/>
    <col min="4" max="4" width="13.5546875" customWidth="1"/>
    <col min="5" max="5" width="23.88671875" customWidth="1"/>
    <col min="6" max="6" width="11" customWidth="1"/>
    <col min="7" max="7" width="10.44140625" customWidth="1"/>
    <col min="8" max="8" width="8.71875" customWidth="1"/>
    <col min="9" max="9" width="1.27734375" customWidth="1"/>
    <col min="10" max="65" width="2.44140625" customWidth="1"/>
  </cols>
  <sheetData>
    <row r="1" spans="1:171" ht="13.15" customHeight="1" thickBot="1" x14ac:dyDescent="0.45">
      <c r="A1" s="14"/>
      <c r="B1" s="124" t="s">
        <v>165</v>
      </c>
      <c r="C1" s="124"/>
      <c r="D1" s="61">
        <v>45566</v>
      </c>
      <c r="E1" s="125" t="s">
        <v>163</v>
      </c>
      <c r="F1" s="62">
        <v>45673</v>
      </c>
      <c r="G1" s="42"/>
      <c r="H1" s="43"/>
      <c r="I1" s="14"/>
      <c r="J1" s="172" t="str">
        <f>TEXT(J3,"yyyy")</f>
        <v>2024</v>
      </c>
      <c r="K1" s="173"/>
      <c r="L1" s="173"/>
      <c r="M1" s="173"/>
      <c r="N1" s="173"/>
      <c r="O1" s="173"/>
      <c r="P1" s="173"/>
      <c r="Q1" s="177" t="str">
        <f>TEXT(AH3,"yyyy")</f>
        <v>2025</v>
      </c>
      <c r="R1" s="177"/>
      <c r="S1" s="177"/>
      <c r="T1" s="177"/>
      <c r="U1" s="177"/>
      <c r="V1" s="177"/>
      <c r="W1" s="177"/>
      <c r="X1" s="177"/>
      <c r="Y1" s="177"/>
      <c r="Z1" s="177"/>
      <c r="AA1" s="177"/>
      <c r="AB1" s="177"/>
      <c r="AC1" s="177"/>
      <c r="AD1" s="177"/>
      <c r="AE1" s="177"/>
      <c r="AF1" s="177"/>
      <c r="AG1" s="177"/>
      <c r="AH1" s="177"/>
      <c r="AI1" s="177"/>
      <c r="AJ1" s="177"/>
      <c r="AK1" s="177"/>
      <c r="AL1" s="177"/>
      <c r="AM1" s="177"/>
      <c r="AN1" s="177"/>
      <c r="AO1" s="169" t="str">
        <f>TEXT(BF3,"yyyy")</f>
        <v>2026</v>
      </c>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1"/>
    </row>
    <row r="2" spans="1:171" ht="11.65" customHeight="1" thickBot="1" x14ac:dyDescent="0.45">
      <c r="A2" s="14"/>
      <c r="B2" s="124" t="s">
        <v>80</v>
      </c>
      <c r="C2" s="124"/>
      <c r="D2" s="60" t="s">
        <v>166</v>
      </c>
      <c r="E2" s="126" t="s">
        <v>164</v>
      </c>
      <c r="F2" s="104">
        <v>6</v>
      </c>
      <c r="G2" s="14"/>
      <c r="H2" s="14"/>
      <c r="I2" s="14"/>
      <c r="J2" s="176" t="str">
        <f>LEFT(TEXT(J3,"mmm"),1)</f>
        <v>O</v>
      </c>
      <c r="K2" s="173"/>
      <c r="L2" s="173"/>
      <c r="M2" s="176" t="str">
        <f>LEFT(TEXT(N3,"mmm"),1)</f>
        <v>N</v>
      </c>
      <c r="N2" s="173"/>
      <c r="O2" s="176" t="str">
        <f>LEFT(TEXT(P3,"mmm"),1)</f>
        <v>D</v>
      </c>
      <c r="P2" s="173"/>
      <c r="Q2" s="176" t="str">
        <f>LEFT(TEXT(R3,"mmm"),1)</f>
        <v>J</v>
      </c>
      <c r="R2" s="173"/>
      <c r="S2" s="176" t="str">
        <f>LEFT(TEXT(T3,"mmm"),1)</f>
        <v>F</v>
      </c>
      <c r="T2" s="173"/>
      <c r="U2" s="176" t="str">
        <f>LEFT(TEXT(V3,"mmm"),1)</f>
        <v>M</v>
      </c>
      <c r="V2" s="173"/>
      <c r="W2" s="174" t="str">
        <f>LEFT(TEXT(X3,"mmm"),1)</f>
        <v>A</v>
      </c>
      <c r="X2" s="175"/>
      <c r="Y2" s="174" t="str">
        <f>LEFT(TEXT(Z3,"mmm"),1)</f>
        <v>M</v>
      </c>
      <c r="Z2" s="175"/>
      <c r="AA2" s="174" t="str">
        <f>LEFT(TEXT(AB3,"mmm"),1)</f>
        <v>J</v>
      </c>
      <c r="AB2" s="175"/>
      <c r="AC2" s="174" t="str">
        <f>LEFT(TEXT(AD3,"mmm"),1)</f>
        <v>J</v>
      </c>
      <c r="AD2" s="175"/>
      <c r="AE2" s="174" t="str">
        <f>LEFT(TEXT(AF3,"mmm"),1)</f>
        <v>A</v>
      </c>
      <c r="AF2" s="175"/>
      <c r="AG2" s="174" t="s">
        <v>84</v>
      </c>
      <c r="AH2" s="175"/>
      <c r="AI2" s="174" t="str">
        <f>LEFT(TEXT(AJ3,"mmm"),1)</f>
        <v>O</v>
      </c>
      <c r="AJ2" s="175"/>
      <c r="AK2" s="174" t="str">
        <f>LEFT(TEXT(AL3,"mmm"),1)</f>
        <v>N</v>
      </c>
      <c r="AL2" s="175"/>
      <c r="AM2" s="174" t="str">
        <f>LEFT(TEXT(AN3,"mmm"),1)</f>
        <v>D</v>
      </c>
      <c r="AN2" s="175"/>
      <c r="AO2" s="174" t="str">
        <f>LEFT(TEXT(AP3,"mmm"),1)</f>
        <v>J</v>
      </c>
      <c r="AP2" s="175"/>
      <c r="AQ2" s="174" t="str">
        <f>LEFT(TEXT(AR3,"mmm"),1)</f>
        <v>F</v>
      </c>
      <c r="AR2" s="175"/>
      <c r="AS2" s="174" t="str">
        <f>LEFT(TEXT(AT3,"mmm"),1)</f>
        <v>M</v>
      </c>
      <c r="AT2" s="175"/>
      <c r="AU2" s="174" t="str">
        <f>LEFT(TEXT(AV3,"mmm"),1)</f>
        <v>A</v>
      </c>
      <c r="AV2" s="175"/>
      <c r="AW2" s="174" t="str">
        <f>LEFT(TEXT(AX3,"mmm"),1)</f>
        <v>M</v>
      </c>
      <c r="AX2" s="175"/>
      <c r="AY2" s="174" t="str">
        <f>LEFT(TEXT(AZ3,"mmm"),1)</f>
        <v>J</v>
      </c>
      <c r="AZ2" s="175"/>
      <c r="BA2" s="174" t="str">
        <f>LEFT(TEXT(BB3,"mmm"),1)</f>
        <v>J</v>
      </c>
      <c r="BB2" s="175"/>
      <c r="BC2" s="174" t="str">
        <f>LEFT(TEXT(BD3,"mmm"),1)</f>
        <v>A</v>
      </c>
      <c r="BD2" s="175"/>
      <c r="BE2" s="174" t="str">
        <f>LEFT(TEXT(BF3,"mmm"),1)</f>
        <v>S</v>
      </c>
      <c r="BF2" s="175"/>
      <c r="BG2" s="174" t="str">
        <f>LEFT(TEXT(BH3,"mmm"),1)</f>
        <v>O</v>
      </c>
      <c r="BH2" s="175"/>
      <c r="BI2" s="174" t="str">
        <f>LEFT(TEXT(BJ3,"mmm"),1)</f>
        <v>N</v>
      </c>
      <c r="BJ2" s="175"/>
      <c r="BK2" s="174" t="str">
        <f>LEFT(TEXT(BL3,"mmm"),1)</f>
        <v>D</v>
      </c>
      <c r="BL2" s="175"/>
      <c r="BM2" s="127"/>
    </row>
    <row r="3" spans="1:171" ht="12.6" thickBot="1" x14ac:dyDescent="0.45">
      <c r="A3" s="10"/>
      <c r="B3" s="10"/>
      <c r="C3" s="10"/>
      <c r="D3" s="10"/>
      <c r="E3" s="10"/>
      <c r="F3" s="10"/>
      <c r="G3" s="10"/>
      <c r="H3" s="10"/>
      <c r="I3" s="10"/>
      <c r="J3" s="128">
        <f>D1</f>
        <v>45566</v>
      </c>
      <c r="K3" s="129">
        <f>J3+15</f>
        <v>45581</v>
      </c>
      <c r="L3" s="129">
        <f t="shared" ref="L3:U3" si="0">K3+15</f>
        <v>45596</v>
      </c>
      <c r="M3" s="129">
        <f t="shared" si="0"/>
        <v>45611</v>
      </c>
      <c r="N3" s="129">
        <f t="shared" si="0"/>
        <v>45626</v>
      </c>
      <c r="O3" s="129">
        <f t="shared" si="0"/>
        <v>45641</v>
      </c>
      <c r="P3" s="129">
        <f t="shared" si="0"/>
        <v>45656</v>
      </c>
      <c r="Q3" s="129">
        <f t="shared" si="0"/>
        <v>45671</v>
      </c>
      <c r="R3" s="129">
        <f t="shared" si="0"/>
        <v>45686</v>
      </c>
      <c r="S3" s="129">
        <f t="shared" si="0"/>
        <v>45701</v>
      </c>
      <c r="T3" s="129">
        <f t="shared" si="0"/>
        <v>45716</v>
      </c>
      <c r="U3" s="129">
        <f t="shared" si="0"/>
        <v>45731</v>
      </c>
      <c r="V3" s="129">
        <f>U3+15</f>
        <v>45746</v>
      </c>
      <c r="W3" s="129">
        <f>V3+15</f>
        <v>45761</v>
      </c>
      <c r="X3" s="129">
        <f t="shared" ref="X3:BM3" si="1">W3+15</f>
        <v>45776</v>
      </c>
      <c r="Y3" s="129">
        <f t="shared" si="1"/>
        <v>45791</v>
      </c>
      <c r="Z3" s="129">
        <f t="shared" si="1"/>
        <v>45806</v>
      </c>
      <c r="AA3" s="129">
        <f t="shared" si="1"/>
        <v>45821</v>
      </c>
      <c r="AB3" s="129">
        <f t="shared" si="1"/>
        <v>45836</v>
      </c>
      <c r="AC3" s="129">
        <f t="shared" si="1"/>
        <v>45851</v>
      </c>
      <c r="AD3" s="129">
        <f t="shared" si="1"/>
        <v>45866</v>
      </c>
      <c r="AE3" s="129">
        <f t="shared" si="1"/>
        <v>45881</v>
      </c>
      <c r="AF3" s="129">
        <f t="shared" si="1"/>
        <v>45896</v>
      </c>
      <c r="AG3" s="130">
        <f t="shared" si="1"/>
        <v>45911</v>
      </c>
      <c r="AH3" s="128">
        <f>AG3+15</f>
        <v>45926</v>
      </c>
      <c r="AI3" s="129">
        <f t="shared" si="1"/>
        <v>45941</v>
      </c>
      <c r="AJ3" s="129">
        <f t="shared" si="1"/>
        <v>45956</v>
      </c>
      <c r="AK3" s="129">
        <f t="shared" si="1"/>
        <v>45971</v>
      </c>
      <c r="AL3" s="129">
        <f t="shared" si="1"/>
        <v>45986</v>
      </c>
      <c r="AM3" s="129">
        <f t="shared" si="1"/>
        <v>46001</v>
      </c>
      <c r="AN3" s="129">
        <f t="shared" si="1"/>
        <v>46016</v>
      </c>
      <c r="AO3" s="129">
        <f t="shared" si="1"/>
        <v>46031</v>
      </c>
      <c r="AP3" s="129">
        <f t="shared" si="1"/>
        <v>46046</v>
      </c>
      <c r="AQ3" s="129">
        <f t="shared" si="1"/>
        <v>46061</v>
      </c>
      <c r="AR3" s="129">
        <f t="shared" si="1"/>
        <v>46076</v>
      </c>
      <c r="AS3" s="129">
        <f t="shared" si="1"/>
        <v>46091</v>
      </c>
      <c r="AT3" s="129">
        <f>AS3+15</f>
        <v>46106</v>
      </c>
      <c r="AU3" s="129">
        <f t="shared" si="1"/>
        <v>46121</v>
      </c>
      <c r="AV3" s="129">
        <f t="shared" si="1"/>
        <v>46136</v>
      </c>
      <c r="AW3" s="129">
        <f t="shared" si="1"/>
        <v>46151</v>
      </c>
      <c r="AX3" s="129">
        <f t="shared" si="1"/>
        <v>46166</v>
      </c>
      <c r="AY3" s="129">
        <f t="shared" si="1"/>
        <v>46181</v>
      </c>
      <c r="AZ3" s="129">
        <f t="shared" si="1"/>
        <v>46196</v>
      </c>
      <c r="BA3" s="129">
        <f t="shared" si="1"/>
        <v>46211</v>
      </c>
      <c r="BB3" s="129">
        <f t="shared" si="1"/>
        <v>46226</v>
      </c>
      <c r="BC3" s="129">
        <f t="shared" si="1"/>
        <v>46241</v>
      </c>
      <c r="BD3" s="129">
        <f t="shared" si="1"/>
        <v>46256</v>
      </c>
      <c r="BE3" s="131">
        <f t="shared" si="1"/>
        <v>46271</v>
      </c>
      <c r="BF3" s="128">
        <f>BE3+15</f>
        <v>46286</v>
      </c>
      <c r="BG3" s="129">
        <f t="shared" si="1"/>
        <v>46301</v>
      </c>
      <c r="BH3" s="129">
        <f t="shared" si="1"/>
        <v>46316</v>
      </c>
      <c r="BI3" s="129">
        <f t="shared" si="1"/>
        <v>46331</v>
      </c>
      <c r="BJ3" s="129">
        <f t="shared" si="1"/>
        <v>46346</v>
      </c>
      <c r="BK3" s="129">
        <f t="shared" si="1"/>
        <v>46361</v>
      </c>
      <c r="BL3" s="129">
        <f t="shared" si="1"/>
        <v>46376</v>
      </c>
      <c r="BM3" s="130">
        <f t="shared" si="1"/>
        <v>46391</v>
      </c>
    </row>
    <row r="4" spans="1:171" s="1" customFormat="1" ht="15" customHeight="1" thickBot="1" x14ac:dyDescent="0.45">
      <c r="A4" s="110" t="s">
        <v>78</v>
      </c>
      <c r="B4" s="111" t="s">
        <v>167</v>
      </c>
      <c r="C4" s="140" t="s">
        <v>168</v>
      </c>
      <c r="D4" s="107" t="s">
        <v>77</v>
      </c>
      <c r="E4" s="107" t="s">
        <v>79</v>
      </c>
      <c r="F4" s="94" t="s">
        <v>160</v>
      </c>
      <c r="G4" s="94" t="s">
        <v>161</v>
      </c>
      <c r="H4" s="138" t="s">
        <v>162</v>
      </c>
      <c r="I4" s="132"/>
      <c r="J4" s="133"/>
      <c r="K4" s="134"/>
      <c r="L4" s="134"/>
      <c r="M4" s="134"/>
      <c r="N4" s="134"/>
      <c r="O4" s="134"/>
      <c r="P4" s="135"/>
      <c r="Q4" s="181"/>
      <c r="R4" s="179"/>
      <c r="S4" s="179"/>
      <c r="T4" s="179"/>
      <c r="U4" s="179"/>
      <c r="V4" s="179"/>
      <c r="W4" s="179"/>
      <c r="X4" s="179"/>
      <c r="Y4" s="179"/>
      <c r="Z4" s="179"/>
      <c r="AA4" s="179"/>
      <c r="AB4" s="179"/>
      <c r="AC4" s="179"/>
      <c r="AD4" s="179"/>
      <c r="AE4" s="179"/>
      <c r="AF4" s="179"/>
      <c r="AG4" s="179"/>
      <c r="AH4" s="179"/>
      <c r="AI4" s="179"/>
      <c r="AJ4" s="179"/>
      <c r="AK4" s="179"/>
      <c r="AL4" s="179"/>
      <c r="AM4" s="179"/>
      <c r="AN4" s="180"/>
      <c r="AO4" s="178"/>
      <c r="AP4" s="179"/>
      <c r="AQ4" s="179"/>
      <c r="AR4" s="179"/>
      <c r="AS4" s="179"/>
      <c r="AT4" s="179"/>
      <c r="AU4" s="179"/>
      <c r="AV4" s="179"/>
      <c r="AW4" s="179"/>
      <c r="AX4" s="179"/>
      <c r="AY4" s="179"/>
      <c r="AZ4" s="179"/>
      <c r="BA4" s="179"/>
      <c r="BB4" s="179"/>
      <c r="BC4" s="179"/>
      <c r="BD4" s="179"/>
      <c r="BE4" s="179"/>
      <c r="BF4" s="179"/>
      <c r="BG4" s="179"/>
      <c r="BH4" s="179"/>
      <c r="BI4" s="179"/>
      <c r="BJ4" s="179"/>
      <c r="BK4" s="179"/>
      <c r="BL4" s="180"/>
      <c r="BM4" s="136"/>
    </row>
    <row r="5" spans="1:171" s="11" customFormat="1" ht="15.4" customHeight="1" thickBot="1" x14ac:dyDescent="0.45">
      <c r="A5" s="95" t="s">
        <v>82</v>
      </c>
      <c r="B5" s="96" t="s">
        <v>83</v>
      </c>
      <c r="C5" s="96"/>
      <c r="D5" s="48"/>
      <c r="E5" s="49"/>
      <c r="F5" s="50"/>
      <c r="G5" s="51"/>
      <c r="H5" s="52"/>
      <c r="I5" s="53"/>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row>
    <row r="6" spans="1:171" s="12" customFormat="1" ht="17.7" thickBot="1" x14ac:dyDescent="0.45">
      <c r="A6" s="141" t="s">
        <v>85</v>
      </c>
      <c r="B6" s="142" t="s">
        <v>87</v>
      </c>
      <c r="C6" s="147">
        <v>1</v>
      </c>
      <c r="D6" s="108" t="s">
        <v>81</v>
      </c>
      <c r="E6" s="108"/>
      <c r="F6" s="105">
        <v>45717</v>
      </c>
      <c r="G6" s="85">
        <v>45792</v>
      </c>
      <c r="H6" s="137">
        <v>0</v>
      </c>
      <c r="I6" s="41"/>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row>
    <row r="7" spans="1:171" s="12" customFormat="1" ht="17.7" thickBot="1" x14ac:dyDescent="0.45">
      <c r="A7" s="141" t="s">
        <v>88</v>
      </c>
      <c r="B7" s="142" t="s">
        <v>86</v>
      </c>
      <c r="C7" s="147">
        <v>1</v>
      </c>
      <c r="D7" s="108" t="s">
        <v>81</v>
      </c>
      <c r="E7" s="108"/>
      <c r="F7" s="105">
        <v>45792</v>
      </c>
      <c r="G7" s="85">
        <v>45807</v>
      </c>
      <c r="H7" s="137">
        <v>0</v>
      </c>
      <c r="I7" s="41"/>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row>
    <row r="8" spans="1:171" s="12" customFormat="1" ht="11.65" customHeight="1" thickBot="1" x14ac:dyDescent="0.45">
      <c r="A8" s="97" t="s">
        <v>142</v>
      </c>
      <c r="B8" s="98" t="s">
        <v>143</v>
      </c>
      <c r="C8" s="148"/>
      <c r="D8" s="88"/>
      <c r="E8" s="88"/>
      <c r="F8" s="89"/>
      <c r="G8" s="90"/>
      <c r="H8" s="91"/>
      <c r="I8" s="92"/>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O8" s="63"/>
      <c r="BP8" s="63"/>
      <c r="BQ8" s="63"/>
      <c r="BR8" s="63"/>
      <c r="BS8" s="63"/>
      <c r="BT8" s="63"/>
      <c r="BU8" s="63"/>
      <c r="BV8" s="63"/>
      <c r="BW8" s="63"/>
      <c r="BX8" s="63"/>
      <c r="BY8" s="63"/>
      <c r="BZ8" s="63"/>
      <c r="CA8" s="63"/>
      <c r="CB8" s="63"/>
      <c r="CC8" s="63"/>
      <c r="CD8" s="63"/>
      <c r="CE8" s="63"/>
      <c r="CF8" s="63"/>
      <c r="CG8" s="63"/>
      <c r="CH8" s="63"/>
      <c r="CI8" s="63"/>
      <c r="CJ8" s="63"/>
      <c r="CK8" s="63"/>
      <c r="CL8" s="63"/>
      <c r="CM8" s="63"/>
    </row>
    <row r="9" spans="1:171" s="12" customFormat="1" ht="17.7" thickBot="1" x14ac:dyDescent="0.45">
      <c r="A9" s="143" t="s">
        <v>144</v>
      </c>
      <c r="B9" s="144" t="s">
        <v>236</v>
      </c>
      <c r="C9" s="149">
        <v>1</v>
      </c>
      <c r="D9" s="109" t="s">
        <v>102</v>
      </c>
      <c r="E9" s="109" t="s">
        <v>150</v>
      </c>
      <c r="F9" s="106">
        <v>45566</v>
      </c>
      <c r="G9" s="86">
        <v>45640</v>
      </c>
      <c r="H9" s="139">
        <v>1</v>
      </c>
      <c r="I9" s="87"/>
      <c r="J9" s="84"/>
      <c r="K9" s="84"/>
      <c r="L9" s="84"/>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O9" s="63"/>
      <c r="BP9" s="63"/>
      <c r="BQ9" s="63"/>
      <c r="BR9" s="63"/>
      <c r="BS9" s="63"/>
      <c r="BT9" s="63"/>
      <c r="BU9" s="63"/>
      <c r="BV9" s="63"/>
      <c r="BW9" s="63"/>
      <c r="BX9" s="63"/>
      <c r="BY9" s="63"/>
      <c r="BZ9" s="63"/>
      <c r="CA9" s="63"/>
      <c r="CB9" s="63"/>
      <c r="CC9" s="63"/>
      <c r="CD9" s="63"/>
      <c r="CE9" s="63"/>
      <c r="CF9" s="63"/>
      <c r="CG9" s="63"/>
      <c r="CH9" s="63"/>
      <c r="CI9" s="63"/>
      <c r="CJ9" s="63"/>
      <c r="CK9" s="63"/>
      <c r="CL9" s="63"/>
      <c r="CM9" s="63"/>
    </row>
    <row r="10" spans="1:171" s="12" customFormat="1" ht="17.7" thickBot="1" x14ac:dyDescent="0.45">
      <c r="A10" s="141" t="s">
        <v>146</v>
      </c>
      <c r="B10" s="145" t="s">
        <v>147</v>
      </c>
      <c r="C10" s="150">
        <v>1</v>
      </c>
      <c r="D10" s="108" t="s">
        <v>120</v>
      </c>
      <c r="E10" s="108" t="s">
        <v>156</v>
      </c>
      <c r="F10" s="105">
        <v>45663</v>
      </c>
      <c r="G10" s="85">
        <v>46368</v>
      </c>
      <c r="H10" s="137">
        <v>0.2</v>
      </c>
      <c r="I10" s="41"/>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row>
    <row r="11" spans="1:171" s="12" customFormat="1" ht="17.7" thickBot="1" x14ac:dyDescent="0.45">
      <c r="A11" s="141" t="s">
        <v>151</v>
      </c>
      <c r="B11" s="145" t="s">
        <v>145</v>
      </c>
      <c r="C11" s="150">
        <v>1</v>
      </c>
      <c r="D11" s="108" t="s">
        <v>119</v>
      </c>
      <c r="E11" s="108" t="s">
        <v>81</v>
      </c>
      <c r="F11" s="105">
        <v>45665</v>
      </c>
      <c r="G11" s="85">
        <v>45698</v>
      </c>
      <c r="H11" s="137">
        <v>0.2</v>
      </c>
      <c r="I11" s="41"/>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row>
    <row r="12" spans="1:171" s="12" customFormat="1" ht="17.7" thickBot="1" x14ac:dyDescent="0.45">
      <c r="A12" s="141" t="s">
        <v>152</v>
      </c>
      <c r="B12" s="145" t="s">
        <v>155</v>
      </c>
      <c r="C12" s="150">
        <v>3</v>
      </c>
      <c r="D12" s="108" t="s">
        <v>119</v>
      </c>
      <c r="E12" s="108"/>
      <c r="F12" s="105">
        <v>45809</v>
      </c>
      <c r="G12" s="85">
        <v>45839</v>
      </c>
      <c r="H12" s="137">
        <v>0</v>
      </c>
      <c r="I12" s="41"/>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row>
    <row r="13" spans="1:171" s="12" customFormat="1" ht="17.7" thickBot="1" x14ac:dyDescent="0.45">
      <c r="A13" s="141" t="s">
        <v>153</v>
      </c>
      <c r="B13" s="145" t="s">
        <v>149</v>
      </c>
      <c r="C13" s="150">
        <v>2</v>
      </c>
      <c r="D13" s="108" t="s">
        <v>192</v>
      </c>
      <c r="E13" s="108"/>
      <c r="F13" s="105">
        <v>45839</v>
      </c>
      <c r="G13" s="85">
        <v>46003</v>
      </c>
      <c r="H13" s="137">
        <v>0</v>
      </c>
      <c r="I13" s="41"/>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row>
    <row r="14" spans="1:171" s="12" customFormat="1" ht="17.7" thickBot="1" x14ac:dyDescent="0.45">
      <c r="A14" s="141" t="s">
        <v>154</v>
      </c>
      <c r="B14" s="145" t="s">
        <v>169</v>
      </c>
      <c r="C14" s="150">
        <v>2</v>
      </c>
      <c r="D14" s="108" t="s">
        <v>102</v>
      </c>
      <c r="E14" s="108" t="s">
        <v>148</v>
      </c>
      <c r="F14" s="105">
        <v>45809</v>
      </c>
      <c r="G14" s="85">
        <v>45839</v>
      </c>
      <c r="H14" s="137">
        <v>0</v>
      </c>
      <c r="I14" s="41"/>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row>
    <row r="15" spans="1:171" s="11" customFormat="1" ht="11.65" customHeight="1" thickBot="1" x14ac:dyDescent="0.45">
      <c r="A15" s="99" t="s">
        <v>89</v>
      </c>
      <c r="B15" s="100" t="s">
        <v>90</v>
      </c>
      <c r="C15" s="151"/>
      <c r="D15" s="55"/>
      <c r="E15" s="55"/>
      <c r="F15" s="56"/>
      <c r="G15" s="56"/>
      <c r="H15" s="57"/>
      <c r="I15" s="58"/>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row>
    <row r="16" spans="1:171" s="12" customFormat="1" ht="17.7" thickBot="1" x14ac:dyDescent="0.45">
      <c r="A16" s="141" t="s">
        <v>91</v>
      </c>
      <c r="B16" s="142" t="s">
        <v>92</v>
      </c>
      <c r="C16" s="147">
        <v>1</v>
      </c>
      <c r="D16" s="108" t="s">
        <v>93</v>
      </c>
      <c r="E16" s="108" t="s">
        <v>200</v>
      </c>
      <c r="F16" s="105">
        <v>45667</v>
      </c>
      <c r="G16" s="85">
        <v>45703</v>
      </c>
      <c r="H16" s="137">
        <v>0</v>
      </c>
      <c r="I16" s="41"/>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row>
    <row r="17" spans="1:107" s="12" customFormat="1" ht="17.7" thickBot="1" x14ac:dyDescent="0.45">
      <c r="A17" s="141" t="s">
        <v>97</v>
      </c>
      <c r="B17" s="146" t="s">
        <v>94</v>
      </c>
      <c r="C17" s="147">
        <v>1</v>
      </c>
      <c r="D17" s="108" t="s">
        <v>119</v>
      </c>
      <c r="E17" s="108" t="s">
        <v>96</v>
      </c>
      <c r="F17" s="105">
        <v>45762</v>
      </c>
      <c r="G17" s="85">
        <v>45884</v>
      </c>
      <c r="H17" s="137">
        <v>0</v>
      </c>
      <c r="I17" s="41"/>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row>
    <row r="18" spans="1:107" s="12" customFormat="1" ht="17.7" thickBot="1" x14ac:dyDescent="0.45">
      <c r="A18" s="141" t="s">
        <v>98</v>
      </c>
      <c r="B18" s="146" t="s">
        <v>95</v>
      </c>
      <c r="C18" s="147">
        <v>2</v>
      </c>
      <c r="D18" s="108" t="s">
        <v>100</v>
      </c>
      <c r="E18" s="108" t="s">
        <v>120</v>
      </c>
      <c r="F18" s="105">
        <v>45792</v>
      </c>
      <c r="G18" s="85">
        <v>45945</v>
      </c>
      <c r="H18" s="137">
        <v>0</v>
      </c>
      <c r="I18" s="41"/>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row>
    <row r="19" spans="1:107" s="12" customFormat="1" ht="17.7" thickBot="1" x14ac:dyDescent="0.45">
      <c r="A19" s="141" t="s">
        <v>99</v>
      </c>
      <c r="B19" s="146" t="s">
        <v>101</v>
      </c>
      <c r="C19" s="147">
        <v>1</v>
      </c>
      <c r="D19" s="108" t="s">
        <v>102</v>
      </c>
      <c r="E19" s="108" t="s">
        <v>230</v>
      </c>
      <c r="F19" s="105">
        <v>45703</v>
      </c>
      <c r="G19" s="85">
        <v>45915</v>
      </c>
      <c r="H19" s="137">
        <v>0</v>
      </c>
      <c r="I19" s="41"/>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row>
    <row r="20" spans="1:107" s="12" customFormat="1" ht="17.7" thickBot="1" x14ac:dyDescent="0.45">
      <c r="A20" s="141" t="s">
        <v>222</v>
      </c>
      <c r="B20" s="146" t="s">
        <v>221</v>
      </c>
      <c r="C20" s="147">
        <v>1</v>
      </c>
      <c r="D20" s="108" t="s">
        <v>102</v>
      </c>
      <c r="E20" s="108" t="s">
        <v>93</v>
      </c>
      <c r="F20" s="105">
        <v>45672</v>
      </c>
      <c r="G20" s="85">
        <v>46371</v>
      </c>
      <c r="H20" s="137">
        <v>0.1</v>
      </c>
      <c r="I20" s="41"/>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row>
    <row r="21" spans="1:107" s="12" customFormat="1" ht="17.7" thickBot="1" x14ac:dyDescent="0.45">
      <c r="A21" s="141" t="s">
        <v>223</v>
      </c>
      <c r="B21" s="146" t="s">
        <v>225</v>
      </c>
      <c r="C21" s="147">
        <v>3</v>
      </c>
      <c r="D21" s="108" t="s">
        <v>81</v>
      </c>
      <c r="E21" s="108" t="s">
        <v>193</v>
      </c>
      <c r="F21" s="105">
        <v>45915</v>
      </c>
      <c r="G21" s="85">
        <v>46645</v>
      </c>
      <c r="H21" s="137">
        <v>0</v>
      </c>
      <c r="I21" s="41"/>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row>
    <row r="22" spans="1:107" s="12" customFormat="1" ht="17.7" thickBot="1" x14ac:dyDescent="0.45">
      <c r="A22" s="141" t="s">
        <v>224</v>
      </c>
      <c r="B22" s="146" t="s">
        <v>226</v>
      </c>
      <c r="C22" s="147">
        <v>2</v>
      </c>
      <c r="D22" s="108" t="s">
        <v>227</v>
      </c>
      <c r="E22" s="108" t="s">
        <v>193</v>
      </c>
      <c r="F22" s="105">
        <v>45762</v>
      </c>
      <c r="G22" s="85">
        <v>46280</v>
      </c>
      <c r="H22" s="137">
        <v>0</v>
      </c>
      <c r="I22" s="41"/>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row>
    <row r="23" spans="1:107" s="12" customFormat="1" ht="17.7" thickBot="1" x14ac:dyDescent="0.45">
      <c r="A23" s="141" t="s">
        <v>103</v>
      </c>
      <c r="B23" s="146" t="s">
        <v>104</v>
      </c>
      <c r="C23" s="147">
        <v>1</v>
      </c>
      <c r="D23" s="108" t="s">
        <v>81</v>
      </c>
      <c r="E23" s="108"/>
      <c r="F23" s="105">
        <v>45672</v>
      </c>
      <c r="G23" s="85">
        <v>45762</v>
      </c>
      <c r="H23" s="137">
        <v>0</v>
      </c>
      <c r="I23" s="41"/>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row>
    <row r="24" spans="1:107" s="12" customFormat="1" ht="17.7" thickBot="1" x14ac:dyDescent="0.45">
      <c r="A24" s="141" t="s">
        <v>172</v>
      </c>
      <c r="B24" s="146" t="s">
        <v>199</v>
      </c>
      <c r="C24" s="147">
        <v>2</v>
      </c>
      <c r="D24" s="108" t="s">
        <v>119</v>
      </c>
      <c r="E24" s="108" t="s">
        <v>156</v>
      </c>
      <c r="F24" s="105">
        <v>45915</v>
      </c>
      <c r="G24" s="85">
        <v>46006</v>
      </c>
      <c r="H24" s="137">
        <v>0</v>
      </c>
      <c r="I24" s="41"/>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row>
    <row r="25" spans="1:107" s="12" customFormat="1" ht="17.7" thickBot="1" x14ac:dyDescent="0.45">
      <c r="A25" s="141" t="s">
        <v>171</v>
      </c>
      <c r="B25" s="146" t="s">
        <v>173</v>
      </c>
      <c r="C25" s="147">
        <v>1</v>
      </c>
      <c r="D25" s="108" t="s">
        <v>102</v>
      </c>
      <c r="E25" s="108" t="s">
        <v>201</v>
      </c>
      <c r="F25" s="105">
        <v>45570</v>
      </c>
      <c r="G25" s="85">
        <v>45703</v>
      </c>
      <c r="H25" s="137">
        <v>0.95</v>
      </c>
      <c r="I25" s="41"/>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row>
    <row r="26" spans="1:107" s="12" customFormat="1" ht="17.7" thickBot="1" x14ac:dyDescent="0.45">
      <c r="A26" s="141" t="s">
        <v>170</v>
      </c>
      <c r="B26" s="146" t="s">
        <v>174</v>
      </c>
      <c r="C26" s="147">
        <v>1</v>
      </c>
      <c r="D26" s="108" t="s">
        <v>81</v>
      </c>
      <c r="E26" s="108"/>
      <c r="F26" s="105">
        <v>45616</v>
      </c>
      <c r="G26" s="85">
        <v>45640</v>
      </c>
      <c r="H26" s="137">
        <v>1</v>
      </c>
      <c r="I26" s="41"/>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row>
    <row r="27" spans="1:107" s="12" customFormat="1" ht="15.4" customHeight="1" thickBot="1" x14ac:dyDescent="0.45">
      <c r="A27" s="159" t="s">
        <v>106</v>
      </c>
      <c r="B27" s="101" t="s">
        <v>108</v>
      </c>
      <c r="C27" s="152"/>
      <c r="D27" s="65"/>
      <c r="E27" s="65"/>
      <c r="F27" s="66"/>
      <c r="G27" s="67"/>
      <c r="H27" s="68"/>
      <c r="I27" s="69"/>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row>
    <row r="28" spans="1:107" s="12" customFormat="1" ht="17.7" thickBot="1" x14ac:dyDescent="0.45">
      <c r="A28" s="141" t="s">
        <v>202</v>
      </c>
      <c r="B28" s="146" t="s">
        <v>107</v>
      </c>
      <c r="C28" s="147">
        <v>1</v>
      </c>
      <c r="D28" s="108" t="s">
        <v>81</v>
      </c>
      <c r="E28" s="108"/>
      <c r="F28" s="105">
        <v>45580</v>
      </c>
      <c r="G28" s="85">
        <v>45792</v>
      </c>
      <c r="H28" s="137">
        <v>0.2</v>
      </c>
      <c r="I28" s="41"/>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row>
    <row r="29" spans="1:107" s="12" customFormat="1" ht="17.7" thickBot="1" x14ac:dyDescent="0.45">
      <c r="A29" s="141" t="s">
        <v>109</v>
      </c>
      <c r="B29" s="146" t="s">
        <v>110</v>
      </c>
      <c r="C29" s="147">
        <v>3</v>
      </c>
      <c r="D29" s="108" t="s">
        <v>81</v>
      </c>
      <c r="E29" s="108"/>
      <c r="F29" s="105">
        <v>45703</v>
      </c>
      <c r="G29" s="85">
        <v>45976</v>
      </c>
      <c r="H29" s="137">
        <v>0</v>
      </c>
      <c r="I29" s="41"/>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row>
    <row r="30" spans="1:107" s="12" customFormat="1" ht="17.7" thickBot="1" x14ac:dyDescent="0.45">
      <c r="A30" s="141" t="s">
        <v>175</v>
      </c>
      <c r="B30" s="146" t="s">
        <v>176</v>
      </c>
      <c r="C30" s="147">
        <v>1</v>
      </c>
      <c r="D30" s="108" t="s">
        <v>120</v>
      </c>
      <c r="E30" s="108" t="s">
        <v>157</v>
      </c>
      <c r="F30" s="105">
        <v>45611</v>
      </c>
      <c r="G30" s="85">
        <v>45915</v>
      </c>
      <c r="H30" s="137">
        <v>0.2</v>
      </c>
      <c r="I30" s="41"/>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row>
    <row r="31" spans="1:107" s="12" customFormat="1" ht="15.4" customHeight="1" thickBot="1" x14ac:dyDescent="0.45">
      <c r="A31" s="160" t="s">
        <v>112</v>
      </c>
      <c r="B31" s="102" t="s">
        <v>111</v>
      </c>
      <c r="C31" s="153"/>
      <c r="D31" s="72"/>
      <c r="E31" s="72"/>
      <c r="F31" s="73"/>
      <c r="G31" s="74"/>
      <c r="H31" s="75"/>
      <c r="I31" s="76"/>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row>
    <row r="32" spans="1:107" s="12" customFormat="1" ht="17.7" thickBot="1" x14ac:dyDescent="0.45">
      <c r="A32" s="141" t="s">
        <v>203</v>
      </c>
      <c r="B32" s="146" t="s">
        <v>237</v>
      </c>
      <c r="C32" s="147">
        <v>1</v>
      </c>
      <c r="D32" s="108" t="s">
        <v>119</v>
      </c>
      <c r="E32" s="108" t="s">
        <v>93</v>
      </c>
      <c r="F32" s="105">
        <v>45627</v>
      </c>
      <c r="G32" s="85">
        <v>45689</v>
      </c>
      <c r="H32" s="137">
        <v>0.1</v>
      </c>
      <c r="I32" s="41"/>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row>
    <row r="33" spans="1:107" s="12" customFormat="1" ht="17.7" thickBot="1" x14ac:dyDescent="0.45">
      <c r="A33" s="141" t="s">
        <v>204</v>
      </c>
      <c r="B33" s="146" t="s">
        <v>113</v>
      </c>
      <c r="C33" s="147">
        <v>1</v>
      </c>
      <c r="D33" s="108" t="s">
        <v>119</v>
      </c>
      <c r="E33" s="108" t="s">
        <v>93</v>
      </c>
      <c r="F33" s="105">
        <v>45627</v>
      </c>
      <c r="G33" s="85">
        <v>45689</v>
      </c>
      <c r="H33" s="137">
        <v>0</v>
      </c>
      <c r="I33" s="41"/>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row>
    <row r="34" spans="1:107" s="12" customFormat="1" ht="17.7" thickBot="1" x14ac:dyDescent="0.45">
      <c r="A34" s="141" t="s">
        <v>205</v>
      </c>
      <c r="B34" s="146" t="s">
        <v>114</v>
      </c>
      <c r="C34" s="147">
        <v>1</v>
      </c>
      <c r="D34" s="108" t="s">
        <v>119</v>
      </c>
      <c r="E34" s="108" t="s">
        <v>93</v>
      </c>
      <c r="F34" s="105">
        <v>45627</v>
      </c>
      <c r="G34" s="85">
        <v>45689</v>
      </c>
      <c r="H34" s="137">
        <v>0</v>
      </c>
      <c r="I34" s="41"/>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row>
    <row r="35" spans="1:107" s="11" customFormat="1" ht="15.4" customHeight="1" thickBot="1" x14ac:dyDescent="0.45">
      <c r="A35" s="161" t="s">
        <v>115</v>
      </c>
      <c r="B35" s="118" t="s">
        <v>116</v>
      </c>
      <c r="C35" s="154"/>
      <c r="D35" s="119"/>
      <c r="E35" s="119"/>
      <c r="F35" s="120"/>
      <c r="G35" s="120" t="str">
        <f>IF(ISBLANK(F35)," - ",IF(#REF!=0,F35,F35+#REF!-1))</f>
        <v xml:space="preserve"> - </v>
      </c>
      <c r="H35" s="121"/>
      <c r="I35" s="122"/>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row>
    <row r="36" spans="1:107" s="12" customFormat="1" ht="17.7" thickBot="1" x14ac:dyDescent="0.45">
      <c r="A36" s="141" t="s">
        <v>177</v>
      </c>
      <c r="B36" s="142" t="s">
        <v>118</v>
      </c>
      <c r="C36" s="147">
        <v>1</v>
      </c>
      <c r="D36" s="108" t="s">
        <v>119</v>
      </c>
      <c r="E36" s="108" t="s">
        <v>101</v>
      </c>
      <c r="F36" s="105">
        <v>45611</v>
      </c>
      <c r="G36" s="85">
        <v>45703</v>
      </c>
      <c r="H36" s="137">
        <v>0.4</v>
      </c>
      <c r="I36" s="41"/>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row>
    <row r="37" spans="1:107" s="12" customFormat="1" ht="17.7" thickBot="1" x14ac:dyDescent="0.45">
      <c r="A37" s="141" t="s">
        <v>117</v>
      </c>
      <c r="B37" s="146" t="s">
        <v>207</v>
      </c>
      <c r="C37" s="147">
        <v>1</v>
      </c>
      <c r="D37" s="108" t="s">
        <v>81</v>
      </c>
      <c r="E37" s="108" t="s">
        <v>93</v>
      </c>
      <c r="F37" s="105">
        <v>45703</v>
      </c>
      <c r="G37" s="85">
        <v>46218</v>
      </c>
      <c r="H37" s="137">
        <v>0</v>
      </c>
      <c r="I37" s="41"/>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row>
    <row r="38" spans="1:107" s="12" customFormat="1" ht="17.7" thickBot="1" x14ac:dyDescent="0.45">
      <c r="A38" s="141" t="s">
        <v>208</v>
      </c>
      <c r="B38" s="146" t="s">
        <v>206</v>
      </c>
      <c r="C38" s="147">
        <v>1</v>
      </c>
      <c r="D38" s="108" t="s">
        <v>119</v>
      </c>
      <c r="E38" s="108" t="s">
        <v>101</v>
      </c>
      <c r="F38" s="105">
        <v>45703</v>
      </c>
      <c r="G38" s="85">
        <v>46310</v>
      </c>
      <c r="H38" s="137">
        <v>0</v>
      </c>
      <c r="I38" s="41"/>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row>
    <row r="39" spans="1:107" s="12" customFormat="1" ht="17.7" thickBot="1" x14ac:dyDescent="0.45">
      <c r="A39" s="141" t="s">
        <v>178</v>
      </c>
      <c r="B39" s="146" t="s">
        <v>228</v>
      </c>
      <c r="C39" s="147">
        <v>1</v>
      </c>
      <c r="D39" s="108" t="s">
        <v>179</v>
      </c>
      <c r="E39" s="108"/>
      <c r="F39" s="105">
        <v>45611</v>
      </c>
      <c r="G39" s="85">
        <v>45703</v>
      </c>
      <c r="H39" s="137">
        <v>0.7</v>
      </c>
      <c r="I39" s="41"/>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row>
    <row r="40" spans="1:107" s="12" customFormat="1" ht="17.7" thickBot="1" x14ac:dyDescent="0.45">
      <c r="A40" s="141" t="s">
        <v>178</v>
      </c>
      <c r="B40" s="146" t="s">
        <v>180</v>
      </c>
      <c r="C40" s="147">
        <v>1</v>
      </c>
      <c r="D40" s="108" t="s">
        <v>179</v>
      </c>
      <c r="E40" s="108" t="s">
        <v>157</v>
      </c>
      <c r="F40" s="105">
        <v>45626</v>
      </c>
      <c r="G40" s="85">
        <v>45945</v>
      </c>
      <c r="H40" s="137">
        <v>0.2</v>
      </c>
      <c r="I40" s="41"/>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row>
    <row r="41" spans="1:107" s="12" customFormat="1" ht="17.7" thickBot="1" x14ac:dyDescent="0.45">
      <c r="A41" s="141" t="s">
        <v>178</v>
      </c>
      <c r="B41" s="146" t="s">
        <v>182</v>
      </c>
      <c r="C41" s="147">
        <v>1</v>
      </c>
      <c r="D41" s="108" t="s">
        <v>179</v>
      </c>
      <c r="E41" s="108" t="s">
        <v>181</v>
      </c>
      <c r="F41" s="105">
        <v>45626</v>
      </c>
      <c r="G41" s="85">
        <v>46096</v>
      </c>
      <c r="H41" s="137">
        <v>0.2</v>
      </c>
      <c r="I41" s="41"/>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row>
    <row r="42" spans="1:107" s="13" customFormat="1" ht="17.7" thickBot="1" x14ac:dyDescent="0.45">
      <c r="A42" s="141" t="s">
        <v>231</v>
      </c>
      <c r="B42" s="146" t="s">
        <v>232</v>
      </c>
      <c r="C42" s="147">
        <v>3</v>
      </c>
      <c r="D42" s="108" t="s">
        <v>181</v>
      </c>
      <c r="E42" s="108" t="s">
        <v>157</v>
      </c>
      <c r="F42" s="105">
        <v>45703</v>
      </c>
      <c r="G42" s="85">
        <v>46068</v>
      </c>
      <c r="H42" s="168">
        <v>0</v>
      </c>
      <c r="I42" s="41"/>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row>
    <row r="43" spans="1:107" s="13" customFormat="1" ht="13.15" customHeight="1" thickBot="1" x14ac:dyDescent="0.45">
      <c r="A43" s="162" t="s">
        <v>121</v>
      </c>
      <c r="B43" s="117" t="s">
        <v>122</v>
      </c>
      <c r="C43" s="155"/>
      <c r="D43" s="112"/>
      <c r="E43" s="112"/>
      <c r="F43" s="113"/>
      <c r="G43" s="113"/>
      <c r="H43" s="114"/>
      <c r="I43" s="115"/>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row>
    <row r="44" spans="1:107" s="13" customFormat="1" ht="17.7" thickBot="1" x14ac:dyDescent="0.45">
      <c r="A44" s="141" t="s">
        <v>125</v>
      </c>
      <c r="B44" s="142" t="s">
        <v>126</v>
      </c>
      <c r="C44" s="147">
        <v>2</v>
      </c>
      <c r="D44" s="108" t="s">
        <v>81</v>
      </c>
      <c r="E44" s="108" t="s">
        <v>93</v>
      </c>
      <c r="F44" s="105">
        <v>45703</v>
      </c>
      <c r="G44" s="85">
        <v>45976</v>
      </c>
      <c r="H44" s="137">
        <v>0.05</v>
      </c>
      <c r="I44" s="41"/>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row>
    <row r="45" spans="1:107" s="13" customFormat="1" ht="17.7" thickBot="1" x14ac:dyDescent="0.45">
      <c r="A45" s="141" t="s">
        <v>127</v>
      </c>
      <c r="B45" s="146" t="s">
        <v>128</v>
      </c>
      <c r="C45" s="147">
        <v>3</v>
      </c>
      <c r="D45" s="108" t="s">
        <v>120</v>
      </c>
      <c r="E45" s="108" t="s">
        <v>183</v>
      </c>
      <c r="F45" s="105">
        <v>45641</v>
      </c>
      <c r="G45" s="85">
        <v>45915</v>
      </c>
      <c r="H45" s="137">
        <v>0.5</v>
      </c>
      <c r="I45" s="41"/>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row>
    <row r="46" spans="1:107" s="13" customFormat="1" ht="17.7" thickBot="1" x14ac:dyDescent="0.45">
      <c r="A46" s="141" t="s">
        <v>129</v>
      </c>
      <c r="B46" s="146" t="s">
        <v>130</v>
      </c>
      <c r="C46" s="147">
        <v>1</v>
      </c>
      <c r="D46" s="108" t="s">
        <v>181</v>
      </c>
      <c r="E46" s="108" t="s">
        <v>157</v>
      </c>
      <c r="F46" s="105">
        <v>45611</v>
      </c>
      <c r="G46" s="85">
        <v>45976</v>
      </c>
      <c r="H46" s="137">
        <v>0</v>
      </c>
      <c r="I46" s="41"/>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row>
    <row r="47" spans="1:107" s="13" customFormat="1" ht="17.7" thickBot="1" x14ac:dyDescent="0.45">
      <c r="A47" s="141" t="s">
        <v>131</v>
      </c>
      <c r="B47" s="146" t="s">
        <v>184</v>
      </c>
      <c r="C47" s="147">
        <v>2</v>
      </c>
      <c r="D47" s="108" t="s">
        <v>181</v>
      </c>
      <c r="E47" s="108" t="s">
        <v>93</v>
      </c>
      <c r="F47" s="105">
        <v>45641</v>
      </c>
      <c r="G47" s="85">
        <v>45853</v>
      </c>
      <c r="H47" s="137">
        <v>0.2</v>
      </c>
      <c r="I47" s="41"/>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row>
    <row r="48" spans="1:107" s="13" customFormat="1" ht="17.7" thickBot="1" x14ac:dyDescent="0.45">
      <c r="A48" s="141" t="s">
        <v>185</v>
      </c>
      <c r="B48" s="146" t="s">
        <v>186</v>
      </c>
      <c r="C48" s="147">
        <v>3</v>
      </c>
      <c r="D48" s="108" t="s">
        <v>181</v>
      </c>
      <c r="E48" s="108" t="s">
        <v>93</v>
      </c>
      <c r="F48" s="105">
        <v>45641</v>
      </c>
      <c r="G48" s="85">
        <v>46127</v>
      </c>
      <c r="H48" s="137">
        <v>0.05</v>
      </c>
      <c r="I48" s="41"/>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row>
    <row r="49" spans="1:65" s="13" customFormat="1" ht="17.7" thickBot="1" x14ac:dyDescent="0.45">
      <c r="A49" s="141" t="s">
        <v>187</v>
      </c>
      <c r="B49" s="142" t="s">
        <v>132</v>
      </c>
      <c r="C49" s="147">
        <v>1</v>
      </c>
      <c r="D49" s="108" t="s">
        <v>102</v>
      </c>
      <c r="E49" s="108" t="s">
        <v>81</v>
      </c>
      <c r="F49" s="105">
        <v>45703</v>
      </c>
      <c r="G49" s="85">
        <v>45792</v>
      </c>
      <c r="H49" s="137">
        <v>0.1</v>
      </c>
      <c r="I49" s="41"/>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row>
    <row r="50" spans="1:65" s="13" customFormat="1" ht="17.7" thickBot="1" x14ac:dyDescent="0.45">
      <c r="A50" s="141" t="s">
        <v>188</v>
      </c>
      <c r="B50" s="146" t="s">
        <v>133</v>
      </c>
      <c r="C50" s="147">
        <v>3</v>
      </c>
      <c r="D50" s="108" t="s">
        <v>102</v>
      </c>
      <c r="E50" s="108"/>
      <c r="F50" s="105">
        <v>45792</v>
      </c>
      <c r="G50" s="85">
        <v>46357</v>
      </c>
      <c r="H50" s="137">
        <v>0</v>
      </c>
      <c r="I50" s="41"/>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row>
    <row r="51" spans="1:65" s="13" customFormat="1" ht="17.7" thickBot="1" x14ac:dyDescent="0.45">
      <c r="A51" s="141" t="s">
        <v>189</v>
      </c>
      <c r="B51" s="146" t="s">
        <v>134</v>
      </c>
      <c r="C51" s="147">
        <v>2</v>
      </c>
      <c r="D51" s="108" t="s">
        <v>158</v>
      </c>
      <c r="E51" s="108" t="s">
        <v>193</v>
      </c>
      <c r="F51" s="105">
        <v>45792</v>
      </c>
      <c r="G51" s="85">
        <v>46461</v>
      </c>
      <c r="H51" s="137">
        <v>0.2</v>
      </c>
      <c r="I51" s="41"/>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row>
    <row r="52" spans="1:65" s="13" customFormat="1" ht="11.65" customHeight="1" thickBot="1" x14ac:dyDescent="0.45">
      <c r="A52" s="163" t="s">
        <v>123</v>
      </c>
      <c r="B52" s="158" t="s">
        <v>135</v>
      </c>
      <c r="C52" s="156"/>
      <c r="D52" s="45"/>
      <c r="E52" s="45"/>
      <c r="F52" s="46"/>
      <c r="G52" s="46"/>
      <c r="H52" s="47"/>
      <c r="I52" s="82"/>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row>
    <row r="53" spans="1:65" s="13" customFormat="1" ht="17.7" thickBot="1" x14ac:dyDescent="0.45">
      <c r="A53" s="141" t="s">
        <v>136</v>
      </c>
      <c r="B53" s="142" t="s">
        <v>234</v>
      </c>
      <c r="C53" s="147">
        <v>3</v>
      </c>
      <c r="D53" s="108" t="s">
        <v>120</v>
      </c>
      <c r="E53" s="108" t="s">
        <v>119</v>
      </c>
      <c r="F53" s="105">
        <v>45703</v>
      </c>
      <c r="G53" s="85">
        <v>46461</v>
      </c>
      <c r="H53" s="137">
        <v>0.1</v>
      </c>
      <c r="I53" s="41"/>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row>
    <row r="54" spans="1:65" s="13" customFormat="1" ht="17.7" thickBot="1" x14ac:dyDescent="0.45">
      <c r="A54" s="141" t="s">
        <v>137</v>
      </c>
      <c r="B54" s="146" t="s">
        <v>190</v>
      </c>
      <c r="C54" s="147">
        <v>2</v>
      </c>
      <c r="D54" s="108" t="s">
        <v>120</v>
      </c>
      <c r="E54" s="108" t="s">
        <v>96</v>
      </c>
      <c r="F54" s="105">
        <v>45703</v>
      </c>
      <c r="G54" s="85">
        <v>46006</v>
      </c>
      <c r="H54" s="137">
        <v>0</v>
      </c>
      <c r="I54" s="41"/>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row>
    <row r="55" spans="1:65" s="13" customFormat="1" ht="17.7" thickBot="1" x14ac:dyDescent="0.45">
      <c r="A55" s="141" t="s">
        <v>209</v>
      </c>
      <c r="B55" s="146" t="s">
        <v>210</v>
      </c>
      <c r="C55" s="147">
        <v>3</v>
      </c>
      <c r="D55" s="108" t="s">
        <v>159</v>
      </c>
      <c r="E55" s="108"/>
      <c r="F55" s="105">
        <v>45672</v>
      </c>
      <c r="G55" s="85">
        <v>46280</v>
      </c>
      <c r="H55" s="137">
        <v>0</v>
      </c>
      <c r="I55" s="41"/>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row>
    <row r="56" spans="1:65" s="13" customFormat="1" ht="24.9" customHeight="1" thickBot="1" x14ac:dyDescent="0.45">
      <c r="A56" s="141" t="s">
        <v>233</v>
      </c>
      <c r="B56" s="146" t="s">
        <v>214</v>
      </c>
      <c r="C56" s="147">
        <v>3</v>
      </c>
      <c r="D56" s="108" t="s">
        <v>102</v>
      </c>
      <c r="E56" s="108" t="s">
        <v>235</v>
      </c>
      <c r="F56" s="105">
        <v>45672</v>
      </c>
      <c r="G56" s="85">
        <v>46006</v>
      </c>
      <c r="H56" s="137">
        <v>0</v>
      </c>
      <c r="I56" s="41"/>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row>
    <row r="57" spans="1:65" s="13" customFormat="1" ht="17.7" thickBot="1" x14ac:dyDescent="0.45">
      <c r="A57" s="141" t="s">
        <v>215</v>
      </c>
      <c r="B57" s="146" t="s">
        <v>138</v>
      </c>
      <c r="C57" s="147">
        <v>2</v>
      </c>
      <c r="D57" s="108" t="s">
        <v>158</v>
      </c>
      <c r="E57" s="108" t="s">
        <v>193</v>
      </c>
      <c r="F57" s="105">
        <v>45703</v>
      </c>
      <c r="G57" s="85">
        <v>46006</v>
      </c>
      <c r="H57" s="137">
        <v>0</v>
      </c>
      <c r="I57" s="41"/>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row>
    <row r="58" spans="1:65" s="13" customFormat="1" ht="17.7" thickBot="1" x14ac:dyDescent="0.45">
      <c r="A58" s="141" t="s">
        <v>216</v>
      </c>
      <c r="B58" s="146" t="s">
        <v>211</v>
      </c>
      <c r="C58" s="147">
        <v>3</v>
      </c>
      <c r="D58" s="108" t="s">
        <v>100</v>
      </c>
      <c r="E58" s="108" t="s">
        <v>120</v>
      </c>
      <c r="F58" s="105">
        <v>45703</v>
      </c>
      <c r="G58" s="85">
        <v>45915</v>
      </c>
      <c r="H58" s="137">
        <v>0</v>
      </c>
      <c r="I58" s="41"/>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row>
    <row r="59" spans="1:65" s="13" customFormat="1" ht="17.7" thickBot="1" x14ac:dyDescent="0.45">
      <c r="A59" s="141" t="s">
        <v>217</v>
      </c>
      <c r="B59" s="146" t="s">
        <v>212</v>
      </c>
      <c r="C59" s="147">
        <v>2</v>
      </c>
      <c r="D59" s="108" t="s">
        <v>181</v>
      </c>
      <c r="E59" s="108"/>
      <c r="F59" s="105">
        <v>45703</v>
      </c>
      <c r="G59" s="85">
        <v>46174</v>
      </c>
      <c r="H59" s="137">
        <v>0</v>
      </c>
      <c r="I59" s="41"/>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row>
    <row r="60" spans="1:65" s="13" customFormat="1" ht="17.7" thickBot="1" x14ac:dyDescent="0.45">
      <c r="A60" s="141" t="s">
        <v>218</v>
      </c>
      <c r="B60" s="146" t="s">
        <v>213</v>
      </c>
      <c r="C60" s="147">
        <v>2</v>
      </c>
      <c r="D60" s="108" t="s">
        <v>120</v>
      </c>
      <c r="E60" s="108"/>
      <c r="F60" s="105">
        <v>45611</v>
      </c>
      <c r="G60" s="85">
        <v>45762</v>
      </c>
      <c r="H60" s="137">
        <v>0.5</v>
      </c>
      <c r="I60" s="41"/>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row>
    <row r="61" spans="1:65" s="13" customFormat="1" ht="13.15" customHeight="1" thickBot="1" x14ac:dyDescent="0.45">
      <c r="A61" s="164" t="s">
        <v>124</v>
      </c>
      <c r="B61" s="103" t="s">
        <v>139</v>
      </c>
      <c r="C61" s="157"/>
      <c r="D61" s="77"/>
      <c r="E61" s="77"/>
      <c r="F61" s="78"/>
      <c r="G61" s="78" t="str">
        <f>IF(ISBLANK(F61)," - ",IF(#REF!=0,F61,F61+#REF!-1))</f>
        <v xml:space="preserve"> - </v>
      </c>
      <c r="H61" s="79"/>
      <c r="I61" s="80"/>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row>
    <row r="62" spans="1:65" s="13" customFormat="1" ht="17.7" thickBot="1" x14ac:dyDescent="0.45">
      <c r="A62" s="141" t="s">
        <v>219</v>
      </c>
      <c r="B62" s="165" t="s">
        <v>140</v>
      </c>
      <c r="C62" s="166">
        <v>2</v>
      </c>
      <c r="D62" s="108" t="s">
        <v>120</v>
      </c>
      <c r="E62" s="108" t="s">
        <v>81</v>
      </c>
      <c r="F62" s="105">
        <v>45667</v>
      </c>
      <c r="G62" s="85">
        <v>45884</v>
      </c>
      <c r="H62" s="137">
        <v>0.8</v>
      </c>
      <c r="I62" s="41"/>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row>
    <row r="63" spans="1:65" s="13" customFormat="1" ht="17.7" thickBot="1" x14ac:dyDescent="0.45">
      <c r="A63" s="141" t="s">
        <v>220</v>
      </c>
      <c r="B63" s="146" t="s">
        <v>141</v>
      </c>
      <c r="C63" s="147">
        <v>2</v>
      </c>
      <c r="D63" s="108" t="s">
        <v>120</v>
      </c>
      <c r="E63" s="108"/>
      <c r="F63" s="105">
        <v>45667</v>
      </c>
      <c r="G63" s="85">
        <v>45884</v>
      </c>
      <c r="H63" s="137">
        <v>0</v>
      </c>
      <c r="I63" s="41"/>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row>
    <row r="64" spans="1:65" x14ac:dyDescent="0.4">
      <c r="F64" s="39"/>
      <c r="G64" s="39"/>
    </row>
    <row r="65" spans="6:7" x14ac:dyDescent="0.4">
      <c r="F65" s="39"/>
      <c r="G65" s="39"/>
    </row>
    <row r="66" spans="6:7" x14ac:dyDescent="0.4">
      <c r="F66" s="39"/>
      <c r="G66" s="39"/>
    </row>
  </sheetData>
  <sheetProtection selectLockedCells="1" selectUnlockedCells="1"/>
  <autoFilter ref="A4:H63" xr:uid="{00000000-0001-0000-0000-000000000000}"/>
  <mergeCells count="32">
    <mergeCell ref="AM2:AN2"/>
    <mergeCell ref="AW2:AX2"/>
    <mergeCell ref="BI2:BJ2"/>
    <mergeCell ref="BK2:BL2"/>
    <mergeCell ref="AO4:BL4"/>
    <mergeCell ref="Q4:AN4"/>
    <mergeCell ref="AY2:AZ2"/>
    <mergeCell ref="BA2:BB2"/>
    <mergeCell ref="BC2:BD2"/>
    <mergeCell ref="BE2:BF2"/>
    <mergeCell ref="BG2:BH2"/>
    <mergeCell ref="AO2:AP2"/>
    <mergeCell ref="AQ2:AR2"/>
    <mergeCell ref="AS2:AT2"/>
    <mergeCell ref="AU2:AV2"/>
    <mergeCell ref="AC2:AD2"/>
    <mergeCell ref="AO1:BM1"/>
    <mergeCell ref="J1:P1"/>
    <mergeCell ref="AE2:AF2"/>
    <mergeCell ref="AG2:AH2"/>
    <mergeCell ref="AI2:AJ2"/>
    <mergeCell ref="AK2:AL2"/>
    <mergeCell ref="J2:L2"/>
    <mergeCell ref="O2:P2"/>
    <mergeCell ref="M2:N2"/>
    <mergeCell ref="Q2:R2"/>
    <mergeCell ref="S2:T2"/>
    <mergeCell ref="Q1:AN1"/>
    <mergeCell ref="U2:V2"/>
    <mergeCell ref="W2:X2"/>
    <mergeCell ref="Y2:Z2"/>
    <mergeCell ref="AA2:AB2"/>
  </mergeCells>
  <phoneticPr fontId="3" type="noConversion"/>
  <conditionalFormatting sqref="H5:H63">
    <cfRule type="dataBar" priority="46">
      <dataBar>
        <cfvo type="num" val="0"/>
        <cfvo type="num" val="1"/>
        <color theme="0" tint="-0.34998626667073579"/>
      </dataBar>
      <extLst>
        <ext xmlns:x14="http://schemas.microsoft.com/office/spreadsheetml/2009/9/main" uri="{B025F937-C7B1-47D3-B67F-A62EFF666E3E}">
          <x14:id>{0A58A75E-4698-465A-8593-F06B91A3A900}</x14:id>
        </ext>
      </extLst>
    </cfRule>
  </conditionalFormatting>
  <conditionalFormatting sqref="J2">
    <cfRule type="expression" dxfId="4" priority="43">
      <formula>$J$2=TODAY()</formula>
    </cfRule>
  </conditionalFormatting>
  <conditionalFormatting sqref="J3:BM3 J4:Q4 AO4 BM4 J5:BM63">
    <cfRule type="expression" dxfId="3" priority="52">
      <formula>J$3=TODAY()</formula>
    </cfRule>
  </conditionalFormatting>
  <conditionalFormatting sqref="J3:BM3 J4:Q4 AO4 BM4">
    <cfRule type="expression" dxfId="2" priority="89">
      <formula>J$3=TODAY()</formula>
    </cfRule>
  </conditionalFormatting>
  <conditionalFormatting sqref="J5:BM63">
    <cfRule type="expression" dxfId="1" priority="94">
      <formula>AND($F5&lt;=J$3,ROUNDDOWN(($G5-$F5+1)*$H5,0)+$F5-1&gt;=J$3)</formula>
    </cfRule>
    <cfRule type="expression" dxfId="0" priority="95">
      <formula>AND(NOT(ISBLANK($F5)),$F5&lt;=J$3,$G5&gt;=J$3)</formula>
    </cfRule>
  </conditionalFormatting>
  <dataValidations count="1">
    <dataValidation allowBlank="1" showInputMessage="1" promptTitle="Display Week" prompt="Enter the week number to display first in the Gantt Chart. The weeks are numbered starting from the week containing the Project Start Date." sqref="H1" xr:uid="{00000000-0002-0000-0000-000000000000}"/>
  </dataValidations>
  <pageMargins left="0.23622047244094491" right="0.23622047244094491" top="0" bottom="0" header="0.51181102362204722" footer="0.23622047244094491"/>
  <pageSetup paperSize="258" scale="84" fitToWidth="0" orientation="landscape" r:id="rId1"/>
  <headerFooter alignWithMargins="0"/>
  <ignoredErrors>
    <ignoredError sqref="F15 F35 H15 H35"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dataBar" id="{0A58A75E-4698-465A-8593-F06B91A3A900}">
            <x14:dataBar minLength="0" maxLength="100" gradient="0">
              <x14:cfvo type="num">
                <xm:f>0</xm:f>
              </x14:cfvo>
              <x14:cfvo type="num">
                <xm:f>1</xm:f>
              </x14:cfvo>
              <x14:negativeFillColor rgb="FFFF0000"/>
              <x14:axisColor rgb="FF000000"/>
            </x14:dataBar>
          </x14:cfRule>
          <xm:sqref>H5:H63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1825B02-6C16-4145-887C-A42EB7AEBC84}">
          <x14:formula1>
            <xm:f>'Drop down menus'!$E$25:$E$53</xm:f>
          </x14:formula1>
          <xm:sqref>E6:E7 E9:E14 E44:E51 E36:E42 E32:E34 E28:E30 E16:E26 E53:E60 E62:E63</xm:sqref>
        </x14:dataValidation>
        <x14:dataValidation type="list" allowBlank="1" showInputMessage="1" showErrorMessage="1" xr:uid="{4862BBD5-ACDD-40C9-AA81-FA88037FC1D0}">
          <x14:formula1>
            <xm:f>'Drop down menus'!$G$25:$G$27</xm:f>
          </x14:formula1>
          <xm:sqref>C6:C7 C9:C14 C16:C26 C28:C30 C32:C34 C36:C42 C44:C51 C53:C60 C62:C63</xm:sqref>
        </x14:dataValidation>
        <x14:dataValidation type="list" allowBlank="1" showInputMessage="1" showErrorMessage="1" xr:uid="{00C01C21-AA47-43EF-B03D-09EE4AE7A61B}">
          <x14:formula1>
            <xm:f>'Drop down menus'!$B$25:$B$38</xm:f>
          </x14:formula1>
          <xm:sqref>D6:D7 D53:D60 D44:D51 D36:D42 D32:D34 D28:D30 D16:D26 D9:D14 D62:D63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5E959-A20E-42CE-8B50-35803331CFA8}">
  <dimension ref="B24:G54"/>
  <sheetViews>
    <sheetView topLeftCell="A34" zoomScale="180" zoomScaleNormal="180" workbookViewId="0">
      <selection activeCell="F49" sqref="F49"/>
    </sheetView>
  </sheetViews>
  <sheetFormatPr defaultRowHeight="12.3" x14ac:dyDescent="0.4"/>
  <sheetData>
    <row r="24" spans="2:7" x14ac:dyDescent="0.4">
      <c r="B24" s="3" t="s">
        <v>196</v>
      </c>
      <c r="E24" s="3" t="s">
        <v>191</v>
      </c>
      <c r="G24" s="3" t="s">
        <v>198</v>
      </c>
    </row>
    <row r="25" spans="2:7" x14ac:dyDescent="0.4">
      <c r="B25" t="s">
        <v>102</v>
      </c>
      <c r="E25" t="s">
        <v>102</v>
      </c>
      <c r="G25" s="167">
        <v>1</v>
      </c>
    </row>
    <row r="26" spans="2:7" x14ac:dyDescent="0.4">
      <c r="B26" t="s">
        <v>119</v>
      </c>
      <c r="E26" t="s">
        <v>101</v>
      </c>
      <c r="G26" s="167">
        <v>2</v>
      </c>
    </row>
    <row r="27" spans="2:7" x14ac:dyDescent="0.4">
      <c r="B27" t="s">
        <v>192</v>
      </c>
      <c r="E27" t="s">
        <v>119</v>
      </c>
      <c r="G27" s="167">
        <v>3</v>
      </c>
    </row>
    <row r="28" spans="2:7" x14ac:dyDescent="0.4">
      <c r="B28" s="1" t="s">
        <v>81</v>
      </c>
      <c r="E28" t="s">
        <v>105</v>
      </c>
    </row>
    <row r="29" spans="2:7" x14ac:dyDescent="0.4">
      <c r="B29" t="s">
        <v>120</v>
      </c>
      <c r="E29" t="s">
        <v>192</v>
      </c>
    </row>
    <row r="30" spans="2:7" x14ac:dyDescent="0.4">
      <c r="B30" t="s">
        <v>179</v>
      </c>
      <c r="E30" t="s">
        <v>148</v>
      </c>
    </row>
    <row r="31" spans="2:7" x14ac:dyDescent="0.4">
      <c r="B31" t="s">
        <v>181</v>
      </c>
      <c r="E31" t="s">
        <v>81</v>
      </c>
    </row>
    <row r="32" spans="2:7" x14ac:dyDescent="0.4">
      <c r="B32" t="s">
        <v>159</v>
      </c>
      <c r="E32" t="s">
        <v>120</v>
      </c>
    </row>
    <row r="33" spans="2:5" x14ac:dyDescent="0.4">
      <c r="B33" t="s">
        <v>93</v>
      </c>
      <c r="E33" t="s">
        <v>179</v>
      </c>
    </row>
    <row r="34" spans="2:5" x14ac:dyDescent="0.4">
      <c r="B34" t="s">
        <v>96</v>
      </c>
      <c r="E34" t="s">
        <v>181</v>
      </c>
    </row>
    <row r="35" spans="2:5" x14ac:dyDescent="0.4">
      <c r="B35" t="s">
        <v>100</v>
      </c>
      <c r="E35" t="s">
        <v>159</v>
      </c>
    </row>
    <row r="36" spans="2:5" x14ac:dyDescent="0.4">
      <c r="B36" t="s">
        <v>158</v>
      </c>
      <c r="E36" t="s">
        <v>93</v>
      </c>
    </row>
    <row r="37" spans="2:5" x14ac:dyDescent="0.4">
      <c r="B37" t="s">
        <v>227</v>
      </c>
      <c r="E37" t="s">
        <v>96</v>
      </c>
    </row>
    <row r="38" spans="2:5" x14ac:dyDescent="0.4">
      <c r="B38" t="s">
        <v>194</v>
      </c>
      <c r="E38" t="s">
        <v>100</v>
      </c>
    </row>
    <row r="39" spans="2:5" x14ac:dyDescent="0.4">
      <c r="E39" t="s">
        <v>193</v>
      </c>
    </row>
    <row r="40" spans="2:5" x14ac:dyDescent="0.4">
      <c r="E40" t="s">
        <v>229</v>
      </c>
    </row>
    <row r="41" spans="2:5" x14ac:dyDescent="0.4">
      <c r="E41" t="s">
        <v>158</v>
      </c>
    </row>
    <row r="42" spans="2:5" x14ac:dyDescent="0.4">
      <c r="E42" t="s">
        <v>194</v>
      </c>
    </row>
    <row r="43" spans="2:5" x14ac:dyDescent="0.4">
      <c r="E43" t="s">
        <v>195</v>
      </c>
    </row>
    <row r="44" spans="2:5" x14ac:dyDescent="0.4">
      <c r="E44" t="s">
        <v>227</v>
      </c>
    </row>
    <row r="45" spans="2:5" x14ac:dyDescent="0.4">
      <c r="E45" s="1" t="s">
        <v>183</v>
      </c>
    </row>
    <row r="46" spans="2:5" x14ac:dyDescent="0.4">
      <c r="E46" s="1" t="s">
        <v>157</v>
      </c>
    </row>
    <row r="47" spans="2:5" x14ac:dyDescent="0.4">
      <c r="E47" s="1" t="s">
        <v>235</v>
      </c>
    </row>
    <row r="48" spans="2:5" x14ac:dyDescent="0.4">
      <c r="E48" s="1" t="s">
        <v>150</v>
      </c>
    </row>
    <row r="49" spans="2:5" x14ac:dyDescent="0.4">
      <c r="B49" s="1"/>
      <c r="E49" s="1" t="s">
        <v>200</v>
      </c>
    </row>
    <row r="50" spans="2:5" x14ac:dyDescent="0.4">
      <c r="B50" s="1"/>
      <c r="E50" s="1" t="s">
        <v>197</v>
      </c>
    </row>
    <row r="51" spans="2:5" x14ac:dyDescent="0.4">
      <c r="B51" s="1"/>
      <c r="E51" s="1" t="s">
        <v>230</v>
      </c>
    </row>
    <row r="52" spans="2:5" x14ac:dyDescent="0.4">
      <c r="B52" s="1"/>
      <c r="E52" s="1" t="s">
        <v>201</v>
      </c>
    </row>
    <row r="53" spans="2:5" x14ac:dyDescent="0.4">
      <c r="B53" s="1"/>
      <c r="E53" s="1" t="s">
        <v>156</v>
      </c>
    </row>
    <row r="54" spans="2:5" x14ac:dyDescent="0.4">
      <c r="B54"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0" tint="-0.249977111117893"/>
  </sheetPr>
  <dimension ref="A1:C94"/>
  <sheetViews>
    <sheetView showGridLines="0" workbookViewId="0">
      <selection activeCell="G24" sqref="G24"/>
    </sheetView>
  </sheetViews>
  <sheetFormatPr defaultColWidth="8.83203125" defaultRowHeight="12.3" x14ac:dyDescent="0.4"/>
  <cols>
    <col min="1" max="1" width="5.5546875" style="1" customWidth="1"/>
    <col min="2" max="2" width="90.44140625" style="1" customWidth="1"/>
    <col min="3" max="3" width="16.44140625" style="1" bestFit="1" customWidth="1"/>
    <col min="4" max="16384" width="8.83203125" style="1"/>
  </cols>
  <sheetData>
    <row r="1" spans="1:3" ht="30" customHeight="1" x14ac:dyDescent="0.4">
      <c r="A1" s="8" t="s">
        <v>67</v>
      </c>
      <c r="B1" s="9"/>
    </row>
    <row r="2" spans="1:3" ht="13.8" x14ac:dyDescent="0.45">
      <c r="A2" s="20" t="s">
        <v>19</v>
      </c>
      <c r="B2" s="2"/>
    </row>
    <row r="3" spans="1:3" x14ac:dyDescent="0.4">
      <c r="B3" s="2"/>
    </row>
    <row r="4" spans="1:3" ht="17.399999999999999" x14ac:dyDescent="0.55000000000000004">
      <c r="A4" s="15" t="s">
        <v>34</v>
      </c>
      <c r="B4" s="6"/>
    </row>
    <row r="5" spans="1:3" ht="55.2" x14ac:dyDescent="0.45">
      <c r="B5" s="21" t="s">
        <v>23</v>
      </c>
    </row>
    <row r="7" spans="1:3" ht="27.6" x14ac:dyDescent="0.45">
      <c r="B7" s="21" t="s">
        <v>35</v>
      </c>
    </row>
    <row r="9" spans="1:3" ht="13.8" x14ac:dyDescent="0.45">
      <c r="B9" s="20" t="s">
        <v>21</v>
      </c>
    </row>
    <row r="11" spans="1:3" ht="27.6" x14ac:dyDescent="0.45">
      <c r="B11" s="19" t="s">
        <v>22</v>
      </c>
    </row>
    <row r="13" spans="1:3" ht="17.399999999999999" x14ac:dyDescent="0.55000000000000004">
      <c r="A13" s="182" t="s">
        <v>2</v>
      </c>
      <c r="B13" s="182"/>
    </row>
    <row r="15" spans="1:3" s="16" customFormat="1" ht="17.399999999999999" x14ac:dyDescent="0.4">
      <c r="A15" s="23"/>
      <c r="B15" s="22" t="s">
        <v>26</v>
      </c>
    </row>
    <row r="16" spans="1:3" s="16" customFormat="1" ht="17.399999999999999" x14ac:dyDescent="0.4">
      <c r="A16" s="23"/>
      <c r="B16" s="22" t="s">
        <v>24</v>
      </c>
      <c r="C16" s="18" t="s">
        <v>1</v>
      </c>
    </row>
    <row r="17" spans="1:3" ht="17.399999999999999" x14ac:dyDescent="0.55000000000000004">
      <c r="A17" s="24"/>
      <c r="B17" s="22" t="s">
        <v>28</v>
      </c>
    </row>
    <row r="18" spans="1:3" ht="17.399999999999999" x14ac:dyDescent="0.55000000000000004">
      <c r="A18" s="24"/>
      <c r="B18" s="22" t="s">
        <v>36</v>
      </c>
    </row>
    <row r="19" spans="1:3" ht="17.399999999999999" x14ac:dyDescent="0.55000000000000004">
      <c r="A19" s="24"/>
      <c r="B19" s="22" t="s">
        <v>37</v>
      </c>
    </row>
    <row r="20" spans="1:3" s="16" customFormat="1" ht="17.399999999999999" x14ac:dyDescent="0.4">
      <c r="A20" s="23"/>
      <c r="B20" s="22" t="s">
        <v>25</v>
      </c>
      <c r="C20" s="17" t="s">
        <v>0</v>
      </c>
    </row>
    <row r="21" spans="1:3" ht="17.399999999999999" x14ac:dyDescent="0.55000000000000004">
      <c r="A21" s="24"/>
      <c r="B21" s="22" t="s">
        <v>27</v>
      </c>
    </row>
    <row r="22" spans="1:3" ht="17.399999999999999" x14ac:dyDescent="0.55000000000000004">
      <c r="A22" s="24"/>
      <c r="B22" s="25" t="s">
        <v>29</v>
      </c>
    </row>
    <row r="23" spans="1:3" ht="17.399999999999999" x14ac:dyDescent="0.55000000000000004">
      <c r="A23" s="24"/>
      <c r="B23" s="3"/>
    </row>
    <row r="24" spans="1:3" ht="17.399999999999999" x14ac:dyDescent="0.55000000000000004">
      <c r="A24" s="182" t="s">
        <v>30</v>
      </c>
      <c r="B24" s="182"/>
    </row>
    <row r="25" spans="1:3" ht="41.7" x14ac:dyDescent="0.55000000000000004">
      <c r="A25" s="24"/>
      <c r="B25" s="22" t="s">
        <v>38</v>
      </c>
    </row>
    <row r="26" spans="1:3" ht="17.399999999999999" x14ac:dyDescent="0.55000000000000004">
      <c r="A26" s="24"/>
      <c r="B26" s="22"/>
    </row>
    <row r="27" spans="1:3" ht="17.399999999999999" x14ac:dyDescent="0.55000000000000004">
      <c r="A27" s="24"/>
      <c r="B27" s="38" t="s">
        <v>42</v>
      </c>
    </row>
    <row r="28" spans="1:3" ht="17.399999999999999" x14ac:dyDescent="0.55000000000000004">
      <c r="A28" s="24"/>
      <c r="B28" s="22" t="s">
        <v>31</v>
      </c>
    </row>
    <row r="29" spans="1:3" ht="27.6" x14ac:dyDescent="0.55000000000000004">
      <c r="A29" s="24"/>
      <c r="B29" s="22" t="s">
        <v>33</v>
      </c>
    </row>
    <row r="30" spans="1:3" ht="17.399999999999999" x14ac:dyDescent="0.55000000000000004">
      <c r="A30" s="24"/>
      <c r="B30" s="22"/>
    </row>
    <row r="31" spans="1:3" ht="17.399999999999999" x14ac:dyDescent="0.55000000000000004">
      <c r="A31" s="24"/>
      <c r="B31" s="38" t="s">
        <v>39</v>
      </c>
    </row>
    <row r="32" spans="1:3" ht="17.399999999999999" x14ac:dyDescent="0.55000000000000004">
      <c r="A32" s="24"/>
      <c r="B32" s="22" t="s">
        <v>32</v>
      </c>
    </row>
    <row r="33" spans="1:2" ht="17.399999999999999" x14ac:dyDescent="0.55000000000000004">
      <c r="A33" s="24"/>
      <c r="B33" s="22" t="s">
        <v>40</v>
      </c>
    </row>
    <row r="34" spans="1:2" ht="17.399999999999999" x14ac:dyDescent="0.55000000000000004">
      <c r="A34" s="24"/>
      <c r="B34" s="3"/>
    </row>
    <row r="35" spans="1:2" ht="27.6" x14ac:dyDescent="0.55000000000000004">
      <c r="A35" s="24"/>
      <c r="B35" s="22" t="s">
        <v>73</v>
      </c>
    </row>
    <row r="36" spans="1:2" ht="17.399999999999999" x14ac:dyDescent="0.55000000000000004">
      <c r="A36" s="24"/>
      <c r="B36" s="26" t="s">
        <v>41</v>
      </c>
    </row>
    <row r="37" spans="1:2" ht="17.399999999999999" x14ac:dyDescent="0.55000000000000004">
      <c r="A37" s="24"/>
      <c r="B37" s="3"/>
    </row>
    <row r="38" spans="1:2" ht="17.399999999999999" x14ac:dyDescent="0.55000000000000004">
      <c r="A38" s="182" t="s">
        <v>7</v>
      </c>
      <c r="B38" s="182"/>
    </row>
    <row r="39" spans="1:2" ht="27.6" x14ac:dyDescent="0.4">
      <c r="B39" s="22" t="s">
        <v>44</v>
      </c>
    </row>
    <row r="41" spans="1:2" ht="13.8" x14ac:dyDescent="0.4">
      <c r="B41" s="22" t="s">
        <v>45</v>
      </c>
    </row>
    <row r="43" spans="1:2" ht="27.6" x14ac:dyDescent="0.4">
      <c r="B43" s="22" t="s">
        <v>43</v>
      </c>
    </row>
    <row r="45" spans="1:2" ht="27.6" x14ac:dyDescent="0.4">
      <c r="B45" s="22" t="s">
        <v>46</v>
      </c>
    </row>
    <row r="46" spans="1:2" x14ac:dyDescent="0.4">
      <c r="B46" s="5"/>
    </row>
    <row r="47" spans="1:2" ht="27.6" x14ac:dyDescent="0.4">
      <c r="B47" s="22" t="s">
        <v>47</v>
      </c>
    </row>
    <row r="49" spans="1:2" ht="17.399999999999999" x14ac:dyDescent="0.55000000000000004">
      <c r="A49" s="182" t="s">
        <v>5</v>
      </c>
      <c r="B49" s="182"/>
    </row>
    <row r="50" spans="1:2" ht="27.6" x14ac:dyDescent="0.4">
      <c r="B50" s="22" t="s">
        <v>74</v>
      </c>
    </row>
    <row r="52" spans="1:2" ht="13.8" x14ac:dyDescent="0.45">
      <c r="A52" s="27" t="s">
        <v>8</v>
      </c>
      <c r="B52" s="22" t="s">
        <v>9</v>
      </c>
    </row>
    <row r="53" spans="1:2" ht="13.8" x14ac:dyDescent="0.45">
      <c r="A53" s="27" t="s">
        <v>10</v>
      </c>
      <c r="B53" s="22" t="s">
        <v>11</v>
      </c>
    </row>
    <row r="54" spans="1:2" ht="13.8" x14ac:dyDescent="0.45">
      <c r="A54" s="27" t="s">
        <v>12</v>
      </c>
      <c r="B54" s="22" t="s">
        <v>13</v>
      </c>
    </row>
    <row r="55" spans="1:2" ht="27.9" x14ac:dyDescent="0.45">
      <c r="A55" s="19"/>
      <c r="B55" s="22" t="s">
        <v>48</v>
      </c>
    </row>
    <row r="56" spans="1:2" ht="27.9" x14ac:dyDescent="0.45">
      <c r="A56" s="19"/>
      <c r="B56" s="22" t="s">
        <v>49</v>
      </c>
    </row>
    <row r="57" spans="1:2" ht="13.8" x14ac:dyDescent="0.45">
      <c r="A57" s="27" t="s">
        <v>14</v>
      </c>
      <c r="B57" s="22" t="s">
        <v>15</v>
      </c>
    </row>
    <row r="58" spans="1:2" ht="14.1" x14ac:dyDescent="0.45">
      <c r="A58" s="19"/>
      <c r="B58" s="22" t="s">
        <v>50</v>
      </c>
    </row>
    <row r="59" spans="1:2" ht="14.1" x14ac:dyDescent="0.45">
      <c r="A59" s="19"/>
      <c r="B59" s="22" t="s">
        <v>51</v>
      </c>
    </row>
    <row r="60" spans="1:2" ht="13.8" x14ac:dyDescent="0.45">
      <c r="A60" s="27" t="s">
        <v>16</v>
      </c>
      <c r="B60" s="22" t="s">
        <v>17</v>
      </c>
    </row>
    <row r="61" spans="1:2" ht="27.9" x14ac:dyDescent="0.45">
      <c r="A61" s="19"/>
      <c r="B61" s="22" t="s">
        <v>52</v>
      </c>
    </row>
    <row r="62" spans="1:2" ht="13.8" x14ac:dyDescent="0.45">
      <c r="A62" s="27" t="s">
        <v>53</v>
      </c>
      <c r="B62" s="22" t="s">
        <v>54</v>
      </c>
    </row>
    <row r="63" spans="1:2" ht="13.8" x14ac:dyDescent="0.45">
      <c r="A63" s="28"/>
      <c r="B63" s="22" t="s">
        <v>55</v>
      </c>
    </row>
    <row r="64" spans="1:2" x14ac:dyDescent="0.4">
      <c r="B64" s="4"/>
    </row>
    <row r="65" spans="1:2" ht="17.399999999999999" x14ac:dyDescent="0.55000000000000004">
      <c r="A65" s="182" t="s">
        <v>6</v>
      </c>
      <c r="B65" s="182"/>
    </row>
    <row r="66" spans="1:2" ht="41.4" x14ac:dyDescent="0.4">
      <c r="B66" s="22" t="s">
        <v>56</v>
      </c>
    </row>
    <row r="68" spans="1:2" ht="17.399999999999999" x14ac:dyDescent="0.55000000000000004">
      <c r="A68" s="182" t="s">
        <v>3</v>
      </c>
      <c r="B68" s="182"/>
    </row>
    <row r="69" spans="1:2" ht="14.1" x14ac:dyDescent="0.5">
      <c r="A69" s="34" t="s">
        <v>4</v>
      </c>
      <c r="B69" s="35" t="s">
        <v>57</v>
      </c>
    </row>
    <row r="70" spans="1:2" ht="27.6" x14ac:dyDescent="0.45">
      <c r="A70" s="28"/>
      <c r="B70" s="33" t="s">
        <v>59</v>
      </c>
    </row>
    <row r="71" spans="1:2" ht="13.8" x14ac:dyDescent="0.45">
      <c r="A71" s="28"/>
      <c r="B71" s="29"/>
    </row>
    <row r="72" spans="1:2" ht="14.1" x14ac:dyDescent="0.5">
      <c r="A72" s="34" t="s">
        <v>4</v>
      </c>
      <c r="B72" s="35" t="s">
        <v>72</v>
      </c>
    </row>
    <row r="73" spans="1:2" ht="27.9" x14ac:dyDescent="0.45">
      <c r="A73" s="28"/>
      <c r="B73" s="33" t="s">
        <v>76</v>
      </c>
    </row>
    <row r="74" spans="1:2" ht="13.8" x14ac:dyDescent="0.45">
      <c r="A74" s="28"/>
      <c r="B74" s="29"/>
    </row>
    <row r="75" spans="1:2" ht="14.1" x14ac:dyDescent="0.5">
      <c r="A75" s="34" t="s">
        <v>4</v>
      </c>
      <c r="B75" s="37" t="s">
        <v>62</v>
      </c>
    </row>
    <row r="76" spans="1:2" ht="41.4" x14ac:dyDescent="0.45">
      <c r="A76" s="28"/>
      <c r="B76" s="21" t="s">
        <v>75</v>
      </c>
    </row>
    <row r="77" spans="1:2" ht="13.8" x14ac:dyDescent="0.45">
      <c r="A77" s="28"/>
      <c r="B77" s="28"/>
    </row>
    <row r="78" spans="1:2" ht="14.1" x14ac:dyDescent="0.5">
      <c r="A78" s="34" t="s">
        <v>4</v>
      </c>
      <c r="B78" s="37" t="s">
        <v>68</v>
      </c>
    </row>
    <row r="79" spans="1:2" ht="27.6" x14ac:dyDescent="0.45">
      <c r="A79" s="28"/>
      <c r="B79" s="21" t="s">
        <v>63</v>
      </c>
    </row>
    <row r="80" spans="1:2" ht="13.8" x14ac:dyDescent="0.45">
      <c r="A80" s="28"/>
      <c r="B80" s="28"/>
    </row>
    <row r="81" spans="1:2" ht="14.1" x14ac:dyDescent="0.5">
      <c r="A81" s="34" t="s">
        <v>4</v>
      </c>
      <c r="B81" s="37" t="s">
        <v>69</v>
      </c>
    </row>
    <row r="82" spans="1:2" ht="14.1" x14ac:dyDescent="0.5">
      <c r="A82" s="28"/>
      <c r="B82" s="32" t="s">
        <v>64</v>
      </c>
    </row>
    <row r="83" spans="1:2" ht="14.1" x14ac:dyDescent="0.5">
      <c r="A83" s="28"/>
      <c r="B83" s="32" t="s">
        <v>65</v>
      </c>
    </row>
    <row r="84" spans="1:2" ht="14.1" x14ac:dyDescent="0.5">
      <c r="A84" s="28"/>
      <c r="B84" s="32" t="s">
        <v>66</v>
      </c>
    </row>
    <row r="85" spans="1:2" ht="14.1" x14ac:dyDescent="0.5">
      <c r="A85" s="28"/>
      <c r="B85" s="31"/>
    </row>
    <row r="86" spans="1:2" ht="14.1" x14ac:dyDescent="0.5">
      <c r="A86" s="34" t="s">
        <v>4</v>
      </c>
      <c r="B86" s="37" t="s">
        <v>70</v>
      </c>
    </row>
    <row r="87" spans="1:2" ht="41.4" x14ac:dyDescent="0.45">
      <c r="A87" s="28"/>
      <c r="B87" s="21" t="s">
        <v>58</v>
      </c>
    </row>
    <row r="88" spans="1:2" ht="14.1" x14ac:dyDescent="0.5">
      <c r="A88" s="28"/>
      <c r="B88" s="30" t="s">
        <v>60</v>
      </c>
    </row>
    <row r="89" spans="1:2" ht="41.4" x14ac:dyDescent="0.45">
      <c r="A89" s="28"/>
      <c r="B89" s="36" t="s">
        <v>61</v>
      </c>
    </row>
    <row r="90" spans="1:2" ht="13.8" x14ac:dyDescent="0.45">
      <c r="A90" s="28"/>
      <c r="B90" s="28"/>
    </row>
    <row r="91" spans="1:2" ht="14.1" x14ac:dyDescent="0.5">
      <c r="A91" s="34" t="s">
        <v>4</v>
      </c>
      <c r="B91" s="37" t="s">
        <v>71</v>
      </c>
    </row>
    <row r="92" spans="1:2" ht="27.6" x14ac:dyDescent="0.45">
      <c r="A92" s="19"/>
      <c r="B92" s="32" t="s">
        <v>18</v>
      </c>
    </row>
    <row r="94" spans="1:2" x14ac:dyDescent="0.4">
      <c r="A94" s="7" t="s">
        <v>20</v>
      </c>
    </row>
  </sheetData>
  <mergeCells count="6">
    <mergeCell ref="A38:B38"/>
    <mergeCell ref="A49:B49"/>
    <mergeCell ref="A68:B68"/>
    <mergeCell ref="A13:B13"/>
    <mergeCell ref="A65:B65"/>
    <mergeCell ref="A24:B24"/>
  </mergeCells>
  <phoneticPr fontId="3" type="noConversion"/>
  <hyperlinks>
    <hyperlink ref="B9" r:id="rId1" xr:uid="{00000000-0004-0000-0200-000000000000}"/>
    <hyperlink ref="A2" r:id="rId2" xr:uid="{00000000-0004-0000-0200-000001000000}"/>
    <hyperlink ref="B36" r:id="rId3" xr:uid="{00000000-0004-0000-0200-000002000000}"/>
  </hyperlinks>
  <pageMargins left="0.5" right="0.5" top="0.25" bottom="0.25" header="0.5" footer="0.5"/>
  <pageSetup orientation="portrait" r:id="rId4"/>
  <headerFooter alignWithMargins="0"/>
  <drawing r:id="rId5"/>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9ffc531-b8dd-48b2-b912-fbcae34dfbc7">
      <Terms xmlns="http://schemas.microsoft.com/office/infopath/2007/PartnerControls"/>
    </lcf76f155ced4ddcb4097134ff3c332f>
    <TaxCatchAll xmlns="b848ba89-aace-446c-bdb2-610c2dc0fe9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C3DB32A916FA4B8D42E669854E2E71" ma:contentTypeVersion="15" ma:contentTypeDescription="Create a new document." ma:contentTypeScope="" ma:versionID="b9eb82f0c1f8aae807ccdf48e85aae19">
  <xsd:schema xmlns:xsd="http://www.w3.org/2001/XMLSchema" xmlns:xs="http://www.w3.org/2001/XMLSchema" xmlns:p="http://schemas.microsoft.com/office/2006/metadata/properties" xmlns:ns2="19ffc531-b8dd-48b2-b912-fbcae34dfbc7" xmlns:ns3="b848ba89-aace-446c-bdb2-610c2dc0fe9a" targetNamespace="http://schemas.microsoft.com/office/2006/metadata/properties" ma:root="true" ma:fieldsID="95a5deab1b56d14f748945d6f41c4274" ns2:_="" ns3:_="">
    <xsd:import namespace="19ffc531-b8dd-48b2-b912-fbcae34dfbc7"/>
    <xsd:import namespace="b848ba89-aace-446c-bdb2-610c2dc0fe9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ffc531-b8dd-48b2-b912-fbcae34dfb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86cf436-0ff8-4629-bf1d-e5e52769a921"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48ba89-aace-446c-bdb2-610c2dc0fe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10dc1a2-19c5-4f2b-9577-04625528ac88}" ma:internalName="TaxCatchAll" ma:showField="CatchAllData" ma:web="b848ba89-aace-446c-bdb2-610c2dc0fe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38E2E5-5315-4B1A-A714-FCD8B0A50309}">
  <ds:schemaRefs>
    <ds:schemaRef ds:uri="http://schemas.microsoft.com/office/2006/metadata/properties"/>
    <ds:schemaRef ds:uri="http://schemas.microsoft.com/office/infopath/2007/PartnerControls"/>
    <ds:schemaRef ds:uri="19ffc531-b8dd-48b2-b912-fbcae34dfbc7"/>
    <ds:schemaRef ds:uri="b848ba89-aace-446c-bdb2-610c2dc0fe9a"/>
  </ds:schemaRefs>
</ds:datastoreItem>
</file>

<file path=customXml/itemProps2.xml><?xml version="1.0" encoding="utf-8"?>
<ds:datastoreItem xmlns:ds="http://schemas.openxmlformats.org/officeDocument/2006/customXml" ds:itemID="{6658A184-BD3F-4BD3-84CD-E12918B635EE}">
  <ds:schemaRefs>
    <ds:schemaRef ds:uri="http://schemas.microsoft.com/sharepoint/v3/contenttype/forms"/>
  </ds:schemaRefs>
</ds:datastoreItem>
</file>

<file path=customXml/itemProps3.xml><?xml version="1.0" encoding="utf-8"?>
<ds:datastoreItem xmlns:ds="http://schemas.openxmlformats.org/officeDocument/2006/customXml" ds:itemID="{10F1108D-2E88-4466-BEA1-E4A1B02727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ffc531-b8dd-48b2-b912-fbcae34dfbc7"/>
    <ds:schemaRef ds:uri="b848ba89-aace-446c-bdb2-610c2dc0fe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GanttChart</vt:lpstr>
      <vt:lpstr>Drop down menus</vt:lpstr>
      <vt:lpstr>Help</vt:lpstr>
      <vt:lpstr>GanttChart!prevWBS</vt:lpstr>
      <vt:lpstr>GanttChart!Print_Area</vt:lpstr>
      <vt:lpstr>GanttChart!Print_Titles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Template</dc:title>
  <dc:creator>Vertex42.com</dc:creator>
  <dc:description>(c) 2006-2018 Vertex42 LLC. All Rights Reserved.</dc:description>
  <cp:lastModifiedBy>Simon Middlemas</cp:lastModifiedBy>
  <cp:lastPrinted>2024-10-06T13:57:12Z</cp:lastPrinted>
  <dcterms:created xsi:type="dcterms:W3CDTF">2010-06-09T16:05:03Z</dcterms:created>
  <dcterms:modified xsi:type="dcterms:W3CDTF">2025-01-16T14:04:22Z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2018 Vertex42 LLC</vt:lpwstr>
  </property>
  <property fmtid="{D5CDD505-2E9C-101B-9397-08002B2CF9AE}" pid="3" name="Version">
    <vt:lpwstr>3.1.1</vt:lpwstr>
  </property>
  <property fmtid="{D5CDD505-2E9C-101B-9397-08002B2CF9AE}" pid="4" name="Source">
    <vt:lpwstr>https://www.vertex42.com/ExcelTemplates/excel-gantt-chart.html</vt:lpwstr>
  </property>
  <property fmtid="{D5CDD505-2E9C-101B-9397-08002B2CF9AE}" pid="5" name="ContentTypeId">
    <vt:lpwstr>0x01010052C3DB32A916FA4B8D42E669854E2E71</vt:lpwstr>
  </property>
</Properties>
</file>